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66925"/>
  <xr:revisionPtr revIDLastSave="0" documentId="13_ncr:1_{84E45798-E3B8-480C-BA3C-69104170FD48}" xr6:coauthVersionLast="47" xr6:coauthVersionMax="47" xr10:uidLastSave="{00000000-0000-0000-0000-000000000000}"/>
  <bookViews>
    <workbookView xWindow="-120" yWindow="-120" windowWidth="20730" windowHeight="11160" xr2:uid="{04419F2E-E706-4D33-869B-D490FC3E625E}"/>
  </bookViews>
  <sheets>
    <sheet name="Contents" sheetId="7" r:id="rId1"/>
    <sheet name="Explanatory notes" sheetId="6" r:id="rId2"/>
    <sheet name="S.1" sheetId="1" r:id="rId3"/>
    <sheet name="S.2" sheetId="10" r:id="rId4"/>
    <sheet name="S.3" sheetId="1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7" l="1"/>
  <c r="D10" i="1"/>
  <c r="E10" i="1"/>
  <c r="D11" i="1"/>
  <c r="E11" i="1"/>
  <c r="D12" i="1"/>
  <c r="E12" i="1"/>
  <c r="C11" i="1"/>
  <c r="C12" i="1"/>
  <c r="C10" i="1"/>
  <c r="A10" i="7" l="1"/>
  <c r="A9" i="7"/>
</calcChain>
</file>

<file path=xl/sharedStrings.xml><?xml version="1.0" encoding="utf-8"?>
<sst xmlns="http://schemas.openxmlformats.org/spreadsheetml/2006/main" count="151" uniqueCount="84">
  <si>
    <t>Total</t>
  </si>
  <si>
    <t>Indigenous Mental Health and Suicide Prevention Clearinghouse: Service provision</t>
  </si>
  <si>
    <t>Explanatory notes</t>
  </si>
  <si>
    <r>
      <t xml:space="preserve">Level of mastery was determined using the Pearlin Mastery Scale, which is a set of seven statements used to measure how much a person feels in control over life events and outcomes. Higher levels of mastery can lessen the impact of stress on a person’s physical and mental wellbeing. Respondents were asked to respond to each statement by selecting one of four responses presented on a prompt card, ranging from ‘strongly agree’ to ‘strongly disagree’. ‘Don’t know’ and refusal options were available and, if selected, an overall score was unable to be determined. Responses to the statements were combined to produce an overall score between seven and 28. The scores were then grouped to describe the level of mastery as low (7–19) or high (20–28). </t>
    </r>
    <r>
      <rPr>
        <b/>
        <sz val="11"/>
        <color theme="1"/>
        <rFont val="Calibri"/>
        <family val="2"/>
        <scheme val="minor"/>
      </rPr>
      <t>The Pearlin mastery scale was asked of people living in non-remote areas only.</t>
    </r>
  </si>
  <si>
    <r>
      <t xml:space="preserve">Perceived social support was determined using a set of six statements from the Multidimensional Scale of Perceived Social Support (MSPSS), which measure a person’s perception of the social support they receive from family and friends. Respondents were asked to respond to each statement by selecting one of seven responses presented on a prompt card, ranging from ‘very strongly disagree’ to ‘very strongly agree’. ‘Don’t know’ and refusal options were available and, if selected, a score was unable to be determined. Responses to the statements were combined to produce a family score, a friends score and an overall score. The family, friends and overall scores were grouped to describe the level of perceived social support from each dimension as low (1–2.9), moderate (3–5) or high (5.1–7). </t>
    </r>
    <r>
      <rPr>
        <b/>
        <sz val="11"/>
        <color theme="1"/>
        <rFont val="Calibri"/>
        <family val="2"/>
        <scheme val="minor"/>
      </rPr>
      <t>The MSPSS was asked of people living in non-remote areas only.</t>
    </r>
  </si>
  <si>
    <t>Source:</t>
  </si>
  <si>
    <t>ABS (2019) National Aboriginal and Torres Strait Islander Health Survey methodology, ABS website. Viewed 30 August 2023.</t>
  </si>
  <si>
    <t>Notes</t>
  </si>
  <si>
    <t>2. Data reported for persons 18 years and over.</t>
  </si>
  <si>
    <t>Source: AIHW analysis of ABS National Aboriginal and Torres Strait Islander Health Survey (NATSIHS) 2018–19</t>
  </si>
  <si>
    <t>(d) Emergency department presentations included are those that had a principal diagnosis that fell within the Mental and behavioural disorders chapter (Chapter 5) of ICD-10-AM (codes F00–F99) or the equivalent ICD-9-CM or SNOMED codes.</t>
  </si>
  <si>
    <t>(c) Total includes emergency department presentations where demographic information was missing.</t>
  </si>
  <si>
    <t>(b) Mental health-related emergency department presentations are those that had a principal diagnosis that fell within the Mental and behavioural disorders chapter (Chapter 5) of ICD-10-AM (codes F00–F99) or the equivalent ICD-9-CM or SNOMED codes. It does not include codes for self-harm or poisoning.</t>
  </si>
  <si>
    <t xml:space="preserve">(a) Contacts include those provided to non-uniquely identifiable consumers/unregistered clients. ‘Non-uniquely identifiable consumers’ or ‘unregistered clients’ are defined as those with service contacts for which a unique person identifier was not recorded. Not all jurisdictions report non-uniquely identifiable consumers so comparisons between jurisdictions should be made with caution. </t>
  </si>
  <si>
    <t>Rate per 10,000 population</t>
  </si>
  <si>
    <t>Number</t>
  </si>
  <si>
    <t>Non-Indigenous </t>
  </si>
  <si>
    <t>2020–21</t>
  </si>
  <si>
    <t>Hospital emergency mental health services</t>
  </si>
  <si>
    <t>Hospital separation</t>
  </si>
  <si>
    <t>Same day hospital separation</t>
  </si>
  <si>
    <t>Overnight hospital separation</t>
  </si>
  <si>
    <t>Hospital separations for mental health, with specialised care</t>
  </si>
  <si>
    <t>Care episode</t>
  </si>
  <si>
    <t>Residential mental health care</t>
  </si>
  <si>
    <t>Rate per 1,000 population</t>
  </si>
  <si>
    <t>Community mental health care</t>
  </si>
  <si>
    <t>Specialised mental health care services</t>
  </si>
  <si>
    <t>Measure</t>
  </si>
  <si>
    <t>Indigenous status</t>
  </si>
  <si>
    <t>Year</t>
  </si>
  <si>
    <t>Type of contact</t>
  </si>
  <si>
    <t>Sub-topic</t>
  </si>
  <si>
    <t>Topic</t>
  </si>
  <si>
    <t xml:space="preserve">2. For residential mental health care, prior to the 2012–13 collection period, the number of residents is likely to be overestimated, as residents who made use of services from multiple providers were counted separately each time. For the 2012–13 collection period onwards, patients who made use of services from multiple providers within a jurisdiction are only counted once in those jurisdictions that can uniquely identify patients. </t>
  </si>
  <si>
    <t>Service contact</t>
  </si>
  <si>
    <t>2017–18</t>
  </si>
  <si>
    <t>2016–17</t>
  </si>
  <si>
    <t>2015–16</t>
  </si>
  <si>
    <t>2014–15</t>
  </si>
  <si>
    <t>2013–14</t>
  </si>
  <si>
    <t>2012–13</t>
  </si>
  <si>
    <t>2011–12</t>
  </si>
  <si>
    <t>2010–11</t>
  </si>
  <si>
    <t>Service type</t>
  </si>
  <si>
    <t>Data tables</t>
  </si>
  <si>
    <t>© Australian Institute of Health and Welfare</t>
  </si>
  <si>
    <t>Pearlin Mastery Scale (Level of mastery) (non-remote only)</t>
  </si>
  <si>
    <t>Multidimensional Scale of Perceived Social Support (Perceived social support) (non-remote only)</t>
  </si>
  <si>
    <t>Kessler-5 (Psychological distress)</t>
  </si>
  <si>
    <r>
      <t>Service contact</t>
    </r>
    <r>
      <rPr>
        <vertAlign val="superscript"/>
        <sz val="11"/>
        <rFont val="Calibri"/>
        <family val="2"/>
        <scheme val="minor"/>
      </rPr>
      <t xml:space="preserve"> (a)</t>
    </r>
  </si>
  <si>
    <r>
      <t>Mental health-related emergency department presentations</t>
    </r>
    <r>
      <rPr>
        <vertAlign val="superscript"/>
        <sz val="11"/>
        <color theme="1"/>
        <rFont val="Calibri"/>
        <family val="2"/>
        <scheme val="minor"/>
      </rPr>
      <t xml:space="preserve"> (b)</t>
    </r>
  </si>
  <si>
    <r>
      <t xml:space="preserve">Hospital presentation </t>
    </r>
    <r>
      <rPr>
        <vertAlign val="superscript"/>
        <sz val="11"/>
        <color theme="1"/>
        <rFont val="Calibri"/>
        <family val="2"/>
        <scheme val="minor"/>
      </rPr>
      <t>(d)</t>
    </r>
  </si>
  <si>
    <r>
      <t xml:space="preserve">Total emergency department presentations </t>
    </r>
    <r>
      <rPr>
        <vertAlign val="superscript"/>
        <sz val="11"/>
        <color theme="1"/>
        <rFont val="Calibri"/>
        <family val="2"/>
        <scheme val="minor"/>
      </rPr>
      <t>(c)</t>
    </r>
  </si>
  <si>
    <t>Sources:  AIHW National Community Mental Health Care Database (NCMHCD), National Residential Mental Health Care Database (NRMHCD), National Hospital Morbidity Database (NHMD) and National Non-Admitted Patient Emergency Department Care Database (NNAPEDCD).</t>
  </si>
  <si>
    <t>2018–19</t>
  </si>
  <si>
    <r>
      <t>2019–20</t>
    </r>
    <r>
      <rPr>
        <sz val="11"/>
        <color theme="1"/>
        <rFont val="Calibri"/>
        <family val="2"/>
        <scheme val="minor"/>
      </rPr>
      <t/>
    </r>
  </si>
  <si>
    <t>Sources: AIHW National Community Mental Health Care Database (NCMHCD) and National Residential Mental Health Care Database (NRMHCD).</t>
  </si>
  <si>
    <t>3. Cells in this table have been randomly adjusted to avoid the release of confidential data. Discrepancies may occur between sums of the component items and totals.</t>
  </si>
  <si>
    <t>Yes</t>
  </si>
  <si>
    <t>No</t>
  </si>
  <si>
    <t>(a) Excludes Unable to determine.</t>
  </si>
  <si>
    <t>First Nations</t>
  </si>
  <si>
    <t>Per cent</t>
  </si>
  <si>
    <r>
      <t>Total</t>
    </r>
    <r>
      <rPr>
        <i/>
        <vertAlign val="superscript"/>
        <sz val="11"/>
        <color theme="1"/>
        <rFont val="Calibri"/>
        <family val="2"/>
        <scheme val="minor"/>
      </rPr>
      <t>(a)</t>
    </r>
  </si>
  <si>
    <t>Number (000's)</t>
  </si>
  <si>
    <t>Current diagnosed mental health conditions</t>
  </si>
  <si>
    <t>With</t>
  </si>
  <si>
    <t>Without</t>
  </si>
  <si>
    <t>Accessed/used health services for mental health condition</t>
  </si>
  <si>
    <t>Psychological distress was determined using the Kessler 5 (K5), which is a measure of non-specific psychological distress, derived from a modified version of the Kessler Psychological Distress Scale (K10). It uses five questions (instead of 10), and is designed for use in surveys of Aboriginal and Torres Strait Islander peoples. For more information see Information Paper: Use of the Kessler Psychological Distress Scale in ABS Health Surveys, Australia (cat. no. 4817.0.55.001).
The K5 (and K10) is not a diagnostic tool, but is used as an indicator of levels of psychological distress experienced recently.
Respondents were asked questions about how often they had experienced negative emotional states in the previous four weeks by selecting one of five responses presented on a prompt card, ranging from ‘all of the time’ to ‘none of the time’.
‘Don’t know’ and refusal options were available and, if selected, an overall score was unable to be determined.
Responses to the questions were combined to produce an overall score between five and 25.
The scores were then grouped to describe the level of psychological distress as low/moderate (5–11) or high/very high (12–25).</t>
  </si>
  <si>
    <t>Table S.1: Access/use of health services for mental health condition among First Nations people, by presence of mental health conditions, 2018–19</t>
  </si>
  <si>
    <t>2021–22</t>
  </si>
  <si>
    <t>1. Numbers are presented in 1000s and rounded to nearest 100 because data were collected from a survey sample and converted into estimates for the whole population. The overall coverage of the 2018–19 NATSIHS was approximately 33% of Aboriginal and Torres Strait Islander persons in Australia. The survey results were weighted to the projected Aboriginal and Torres Strait Islander population at 31 December 2018, which was 814,013.</t>
  </si>
  <si>
    <t>1. Rates are directly age-standardised.</t>
  </si>
  <si>
    <t>2. Data on Indigenous status should be interpreted with caution due to the varying quality of Indigenous identification across jurisdictions. Refer to the data quality statement of the relevant collection and collection period for detailed information.</t>
  </si>
  <si>
    <r>
      <t>3. Th</t>
    </r>
    <r>
      <rPr>
        <sz val="10"/>
        <rFont val="Calibri"/>
        <family val="2"/>
        <scheme val="minor"/>
      </rPr>
      <t xml:space="preserve">e details relating to the process for categorising a separation as being mental health-related or not can be found in the Classification and technical notes section of the </t>
    </r>
    <r>
      <rPr>
        <i/>
        <sz val="10"/>
        <rFont val="Calibri"/>
        <family val="2"/>
        <scheme val="minor"/>
      </rPr>
      <t xml:space="preserve">Mental health </t>
    </r>
    <r>
      <rPr>
        <sz val="10"/>
        <rFont val="Calibri"/>
        <family val="2"/>
        <scheme val="minor"/>
      </rPr>
      <t>subsite of the AIHW website</t>
    </r>
    <r>
      <rPr>
        <sz val="10"/>
        <color theme="1"/>
        <rFont val="Calibri"/>
        <family val="2"/>
        <scheme val="minor"/>
      </rPr>
      <t>.</t>
    </r>
  </si>
  <si>
    <t>4. The limits of diagnosis coding in some emergency departments may result in under-estimates of mental health-related presentations.</t>
  </si>
  <si>
    <t>National Aboriginal and Torres Strait Islander Health Survey 2018–19</t>
  </si>
  <si>
    <t>2022–23</t>
  </si>
  <si>
    <t>Table S.2: Types of mental health care service use, by Indigenous status, 2022–23</t>
  </si>
  <si>
    <t>Table S.3: Specialised mental health care services, by Indigenous status, 2010–11 to 2022–23</t>
  </si>
  <si>
    <t>1. Data on Indigenous status should be interpreted with caution due to the varying quality of Indigenous identification across jurisdictions. Refer to the data quality statement of the relevant collection and collection period for detailed information.</t>
  </si>
  <si>
    <t>Published: 20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</si>
</sst>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1" formatCode="_-* #,##0_-;\-* #,##0_-;_-* &quot;-&quot;_-;_-@_-"/>
    <numFmt numFmtId="43" formatCode="_-* #,##0.00_-;\-* #,##0.00_-;_-* &quot;-&quot;??_-;_-@_-"/>
    <numFmt numFmtId="164" formatCode="0.0"/>
    <numFmt numFmtId="165" formatCode="#,##0.0"/>
    <numFmt numFmtId="166" formatCode="###,###,##0.0"/>
    <numFmt numFmtId="167" formatCode="_-* #,##0.0_-;\-* #,##0.0_-;_-* &quot;-&quot;?_-;_-@_-"/>
  </numFmts>
  <fonts count="32" x14ac:knownFonts="1">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sz val="14"/>
      <color theme="1"/>
      <name val="Calibri"/>
      <family val="2"/>
      <scheme val="minor"/>
    </font>
    <font>
      <b/>
      <sz val="14"/>
      <color theme="0"/>
      <name val="Calibri"/>
      <family val="2"/>
      <scheme val="minor"/>
    </font>
    <font>
      <i/>
      <sz val="11"/>
      <color theme="1"/>
      <name val="Calibri"/>
      <family val="2"/>
      <scheme val="minor"/>
    </font>
    <font>
      <sz val="10"/>
      <color theme="1"/>
      <name val="Arial"/>
      <family val="2"/>
    </font>
    <font>
      <u/>
      <sz val="11"/>
      <color theme="10"/>
      <name val="Calibri"/>
      <family val="2"/>
      <scheme val="minor"/>
    </font>
    <font>
      <b/>
      <sz val="14"/>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1"/>
      <color rgb="FFFF0000"/>
      <name val="Calibri"/>
      <family val="2"/>
      <scheme val="minor"/>
    </font>
    <font>
      <sz val="8"/>
      <color theme="1"/>
      <name val="Calibri"/>
      <family val="2"/>
      <scheme val="minor"/>
    </font>
    <font>
      <sz val="8"/>
      <name val="Calibri"/>
      <family val="2"/>
      <scheme val="minor"/>
    </font>
    <font>
      <b/>
      <sz val="8"/>
      <name val="Calibri"/>
      <family val="2"/>
      <scheme val="minor"/>
    </font>
    <font>
      <sz val="8"/>
      <color rgb="FF000000"/>
      <name val="Calibri"/>
      <family val="2"/>
      <scheme val="minor"/>
    </font>
    <font>
      <sz val="8"/>
      <color rgb="FFFF0000"/>
      <name val="Calibri"/>
      <family val="2"/>
      <scheme val="minor"/>
    </font>
    <font>
      <b/>
      <sz val="12"/>
      <name val="Calibri"/>
      <family val="2"/>
      <scheme val="minor"/>
    </font>
    <font>
      <b/>
      <sz val="11"/>
      <name val="Calibri"/>
      <family val="2"/>
      <scheme val="minor"/>
    </font>
    <font>
      <sz val="11"/>
      <name val="Calibri"/>
      <family val="2"/>
      <scheme val="minor"/>
    </font>
    <font>
      <vertAlign val="superscript"/>
      <sz val="11"/>
      <name val="Calibri"/>
      <family val="2"/>
      <scheme val="minor"/>
    </font>
    <font>
      <sz val="11"/>
      <color rgb="FF000000"/>
      <name val="Calibri"/>
      <family val="2"/>
      <scheme val="minor"/>
    </font>
    <font>
      <vertAlign val="superscript"/>
      <sz val="11"/>
      <color theme="1"/>
      <name val="Calibri"/>
      <family val="2"/>
      <scheme val="minor"/>
    </font>
    <font>
      <sz val="10"/>
      <name val="Calibri"/>
      <family val="2"/>
      <scheme val="minor"/>
    </font>
    <font>
      <i/>
      <sz val="10"/>
      <name val="Calibri"/>
      <family val="2"/>
      <scheme val="minor"/>
    </font>
    <font>
      <sz val="10"/>
      <color rgb="FF000000"/>
      <name val="Calibri"/>
      <family val="2"/>
      <scheme val="minor"/>
    </font>
    <font>
      <i/>
      <vertAlign val="superscript"/>
      <sz val="11"/>
      <color theme="1"/>
      <name val="Calibri"/>
      <family val="2"/>
      <scheme val="minor"/>
    </font>
    <font>
      <b/>
      <i/>
      <sz val="11"/>
      <color theme="1"/>
      <name val="Calibri"/>
      <family val="2"/>
      <scheme val="minor"/>
    </font>
    <font>
      <i/>
      <sz val="14"/>
      <color theme="1"/>
      <name val="Calibri"/>
      <family val="2"/>
      <scheme val="minor"/>
    </font>
    <font>
      <sz val="10"/>
      <name val="Arial"/>
      <family val="2"/>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0"/>
        <bgColor indexed="64"/>
      </patternFill>
    </fill>
  </fills>
  <borders count="5">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s>
  <cellStyleXfs count="9">
    <xf numFmtId="0" fontId="0" fillId="0" borderId="0"/>
    <xf numFmtId="0" fontId="7" fillId="0" borderId="0"/>
    <xf numFmtId="0" fontId="8"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31"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153">
    <xf numFmtId="0" fontId="0" fillId="0" borderId="0" xfId="0"/>
    <xf numFmtId="0" fontId="2" fillId="0" borderId="0" xfId="0" applyFont="1"/>
    <xf numFmtId="0" fontId="0" fillId="0" borderId="1" xfId="0" applyBorder="1"/>
    <xf numFmtId="0" fontId="4" fillId="2" borderId="0" xfId="0" applyFont="1" applyFill="1" applyAlignment="1">
      <alignment vertical="center"/>
    </xf>
    <xf numFmtId="0" fontId="5" fillId="2" borderId="0" xfId="0" applyFont="1" applyFill="1" applyAlignment="1">
      <alignment vertical="center"/>
    </xf>
    <xf numFmtId="0" fontId="0" fillId="0" borderId="0" xfId="0" applyAlignment="1">
      <alignment wrapText="1"/>
    </xf>
    <xf numFmtId="0" fontId="6" fillId="0" borderId="0" xfId="0" applyFont="1"/>
    <xf numFmtId="0" fontId="9" fillId="0" borderId="0" xfId="0" applyFont="1"/>
    <xf numFmtId="0" fontId="3" fillId="0" borderId="0" xfId="0" applyFont="1"/>
    <xf numFmtId="0" fontId="3" fillId="0" borderId="0" xfId="0" applyFont="1" applyAlignment="1">
      <alignment wrapText="1"/>
    </xf>
    <xf numFmtId="0" fontId="1" fillId="0" borderId="0" xfId="0" applyFont="1"/>
    <xf numFmtId="0" fontId="8" fillId="0" borderId="0" xfId="2"/>
    <xf numFmtId="0" fontId="10" fillId="0" borderId="0" xfId="0" applyFont="1"/>
    <xf numFmtId="0" fontId="11" fillId="0" borderId="0" xfId="0" applyFont="1"/>
    <xf numFmtId="164" fontId="0" fillId="0" borderId="0" xfId="0" applyNumberFormat="1"/>
    <xf numFmtId="164" fontId="6" fillId="0" borderId="0" xfId="0" applyNumberFormat="1" applyFont="1"/>
    <xf numFmtId="0" fontId="8" fillId="0" borderId="0" xfId="2" applyAlignment="1">
      <alignment vertical="center"/>
    </xf>
    <xf numFmtId="0" fontId="14" fillId="0" borderId="0" xfId="0" applyFont="1"/>
    <xf numFmtId="0" fontId="15" fillId="0" borderId="0" xfId="0" applyFont="1"/>
    <xf numFmtId="0" fontId="16" fillId="0" borderId="0" xfId="0" applyFont="1"/>
    <xf numFmtId="41" fontId="15" fillId="0" borderId="0" xfId="3" applyNumberFormat="1" applyFont="1" applyFill="1" applyBorder="1" applyAlignment="1">
      <alignment horizontal="right" vertical="center"/>
    </xf>
    <xf numFmtId="3" fontId="21" fillId="0" borderId="0" xfId="0" applyNumberFormat="1" applyFont="1" applyAlignment="1">
      <alignment horizontal="right" wrapText="1"/>
    </xf>
    <xf numFmtId="165" fontId="21" fillId="0" borderId="2" xfId="0" applyNumberFormat="1" applyFont="1" applyBorder="1" applyAlignment="1">
      <alignment horizontal="right" wrapText="1"/>
    </xf>
    <xf numFmtId="165" fontId="21" fillId="0" borderId="1" xfId="0" applyNumberFormat="1" applyFont="1" applyBorder="1" applyAlignment="1">
      <alignment horizontal="right" wrapText="1"/>
    </xf>
    <xf numFmtId="3" fontId="15" fillId="0" borderId="0" xfId="0" applyNumberFormat="1" applyFont="1" applyAlignment="1">
      <alignment horizontal="right" wrapText="1"/>
    </xf>
    <xf numFmtId="165" fontId="15" fillId="0" borderId="0" xfId="0" applyNumberFormat="1" applyFont="1" applyAlignment="1">
      <alignment horizontal="right" wrapText="1"/>
    </xf>
    <xf numFmtId="3" fontId="21" fillId="0" borderId="3" xfId="0" applyNumberFormat="1" applyFont="1" applyBorder="1" applyAlignment="1">
      <alignment horizontal="right" wrapText="1"/>
    </xf>
    <xf numFmtId="0" fontId="0" fillId="0" borderId="2" xfId="0" applyBorder="1"/>
    <xf numFmtId="0" fontId="0" fillId="0" borderId="0" xfId="0" applyAlignment="1">
      <alignment vertical="center"/>
    </xf>
    <xf numFmtId="0" fontId="0" fillId="0" borderId="3" xfId="0" applyBorder="1"/>
    <xf numFmtId="166" fontId="15" fillId="0" borderId="0" xfId="0" applyNumberFormat="1" applyFont="1" applyAlignment="1">
      <alignment horizontal="right" wrapText="1"/>
    </xf>
    <xf numFmtId="0" fontId="25" fillId="0" borderId="0" xfId="0" applyFont="1" applyAlignment="1">
      <alignment wrapText="1"/>
    </xf>
    <xf numFmtId="0" fontId="2" fillId="0" borderId="0" xfId="0" applyFont="1" applyAlignment="1">
      <alignment wrapText="1"/>
    </xf>
    <xf numFmtId="165" fontId="2" fillId="0" borderId="0" xfId="0" applyNumberFormat="1" applyFont="1" applyAlignment="1">
      <alignment horizontal="right"/>
    </xf>
    <xf numFmtId="0" fontId="25" fillId="0" borderId="0" xfId="0" applyFont="1"/>
    <xf numFmtId="0" fontId="27" fillId="0" borderId="0" xfId="0" applyFont="1" applyAlignment="1">
      <alignment horizontal="left"/>
    </xf>
    <xf numFmtId="0" fontId="18" fillId="0" borderId="0" xfId="0" applyFont="1"/>
    <xf numFmtId="165" fontId="14" fillId="0" borderId="0" xfId="0" applyNumberFormat="1" applyFont="1" applyAlignment="1">
      <alignment horizontal="right"/>
    </xf>
    <xf numFmtId="0" fontId="14" fillId="0" borderId="0" xfId="0" applyFont="1" applyAlignment="1">
      <alignment horizontal="left"/>
    </xf>
    <xf numFmtId="0" fontId="17" fillId="0" borderId="0" xfId="0" applyFont="1" applyAlignment="1">
      <alignment horizontal="left"/>
    </xf>
    <xf numFmtId="0" fontId="27" fillId="0" borderId="0" xfId="0" applyFont="1" applyAlignment="1">
      <alignment wrapText="1"/>
    </xf>
    <xf numFmtId="0" fontId="20" fillId="0" borderId="4" xfId="0" applyFont="1" applyBorder="1"/>
    <xf numFmtId="0" fontId="1" fillId="0" borderId="4" xfId="0" applyFont="1" applyBorder="1"/>
    <xf numFmtId="0" fontId="1" fillId="0" borderId="4" xfId="0" applyFont="1" applyBorder="1" applyAlignment="1">
      <alignment horizontal="right" wrapText="1"/>
    </xf>
    <xf numFmtId="0" fontId="0" fillId="0" borderId="0" xfId="0" applyAlignment="1">
      <alignment vertical="center" wrapText="1"/>
    </xf>
    <xf numFmtId="164" fontId="0" fillId="0" borderId="0" xfId="0" applyNumberFormat="1" applyAlignment="1">
      <alignment horizontal="right"/>
    </xf>
    <xf numFmtId="164" fontId="0" fillId="0" borderId="0" xfId="0" applyNumberFormat="1" applyAlignment="1">
      <alignment horizontal="right" vertical="center"/>
    </xf>
    <xf numFmtId="3" fontId="14" fillId="0" borderId="0" xfId="0" applyNumberFormat="1" applyFont="1" applyAlignment="1">
      <alignment horizontal="right"/>
    </xf>
    <xf numFmtId="0" fontId="13" fillId="0" borderId="0" xfId="0" applyFont="1"/>
    <xf numFmtId="0" fontId="21" fillId="0" borderId="0" xfId="0" applyFont="1" applyAlignment="1">
      <alignment horizontal="left" vertical="center"/>
    </xf>
    <xf numFmtId="0" fontId="21" fillId="0" borderId="2" xfId="0" applyFont="1" applyBorder="1" applyAlignment="1">
      <alignment horizontal="left" vertical="center"/>
    </xf>
    <xf numFmtId="0" fontId="21" fillId="0" borderId="0" xfId="0" applyFont="1" applyAlignment="1">
      <alignment vertical="center"/>
    </xf>
    <xf numFmtId="0" fontId="21" fillId="0" borderId="3" xfId="0" applyFont="1" applyBorder="1" applyAlignment="1">
      <alignment vertical="center" wrapText="1"/>
    </xf>
    <xf numFmtId="0" fontId="21" fillId="0" borderId="0" xfId="0" applyFont="1" applyAlignment="1">
      <alignment vertical="center" wrapText="1"/>
    </xf>
    <xf numFmtId="0" fontId="21" fillId="0" borderId="2" xfId="0" applyFont="1" applyBorder="1" applyAlignment="1">
      <alignment vertical="center" wrapText="1"/>
    </xf>
    <xf numFmtId="0" fontId="21" fillId="0" borderId="3" xfId="0" applyFont="1" applyBorder="1" applyAlignment="1">
      <alignment horizontal="left" vertical="center"/>
    </xf>
    <xf numFmtId="164" fontId="0" fillId="0" borderId="0" xfId="3" applyNumberFormat="1" applyFont="1"/>
    <xf numFmtId="167" fontId="15" fillId="0" borderId="0" xfId="3" applyNumberFormat="1" applyFont="1" applyFill="1" applyBorder="1" applyAlignment="1">
      <alignment vertical="center"/>
    </xf>
    <xf numFmtId="0" fontId="0" fillId="0" borderId="0" xfId="0" applyAlignment="1">
      <alignment horizontal="left"/>
    </xf>
    <xf numFmtId="0" fontId="0" fillId="0" borderId="0" xfId="0" applyAlignment="1">
      <alignment horizontal="center"/>
    </xf>
    <xf numFmtId="0" fontId="0" fillId="0" borderId="2" xfId="0" applyBorder="1" applyAlignment="1">
      <alignment horizontal="left"/>
    </xf>
    <xf numFmtId="0" fontId="6" fillId="0" borderId="0" xfId="0" applyFont="1" applyAlignment="1">
      <alignment horizontal="left"/>
    </xf>
    <xf numFmtId="0" fontId="30" fillId="2" borderId="0" xfId="0" applyFont="1" applyFill="1" applyAlignment="1">
      <alignment vertical="center"/>
    </xf>
    <xf numFmtId="0" fontId="6" fillId="0" borderId="1" xfId="0" applyFont="1" applyBorder="1" applyAlignment="1">
      <alignment horizontal="left"/>
    </xf>
    <xf numFmtId="0" fontId="6" fillId="0" borderId="1" xfId="0" applyFont="1" applyBorder="1"/>
    <xf numFmtId="0" fontId="5" fillId="2" borderId="0" xfId="0" applyFont="1" applyFill="1" applyAlignment="1">
      <alignment horizontal="left" vertical="center"/>
    </xf>
    <xf numFmtId="0" fontId="1" fillId="0" borderId="0" xfId="0" applyFont="1" applyAlignment="1">
      <alignment horizontal="left" wrapText="1"/>
    </xf>
    <xf numFmtId="0" fontId="2" fillId="0" borderId="0" xfId="0" applyFont="1" applyAlignment="1">
      <alignment horizontal="left"/>
    </xf>
    <xf numFmtId="0" fontId="1" fillId="0" borderId="2" xfId="0" applyFont="1" applyBorder="1" applyAlignment="1">
      <alignment horizontal="center" wrapText="1"/>
    </xf>
    <xf numFmtId="0" fontId="6" fillId="0" borderId="0" xfId="0" applyFont="1" applyAlignment="1">
      <alignment horizontal="right" wrapText="1"/>
    </xf>
    <xf numFmtId="0" fontId="29" fillId="0" borderId="2" xfId="0" applyFont="1" applyBorder="1" applyAlignment="1">
      <alignment horizontal="center"/>
    </xf>
    <xf numFmtId="164" fontId="6" fillId="0" borderId="0" xfId="3" applyNumberFormat="1" applyFont="1"/>
    <xf numFmtId="164" fontId="6" fillId="0" borderId="1" xfId="3" applyNumberFormat="1" applyFont="1" applyBorder="1"/>
    <xf numFmtId="0" fontId="3" fillId="0" borderId="1" xfId="0" applyFont="1" applyBorder="1"/>
    <xf numFmtId="0" fontId="19" fillId="0" borderId="1" xfId="0" applyFont="1" applyBorder="1"/>
    <xf numFmtId="0" fontId="5" fillId="0" borderId="0" xfId="0" applyFont="1" applyAlignment="1">
      <alignment vertical="center"/>
    </xf>
    <xf numFmtId="0" fontId="21" fillId="0" borderId="2" xfId="0" applyFont="1" applyBorder="1" applyAlignment="1">
      <alignment vertical="center"/>
    </xf>
    <xf numFmtId="0" fontId="21" fillId="0" borderId="3" xfId="0" applyFont="1" applyBorder="1" applyAlignment="1">
      <alignment vertical="center"/>
    </xf>
    <xf numFmtId="0" fontId="21" fillId="0" borderId="3" xfId="0" applyFont="1" applyBorder="1"/>
    <xf numFmtId="0" fontId="21" fillId="0" borderId="2" xfId="0" applyFont="1" applyBorder="1"/>
    <xf numFmtId="0" fontId="21" fillId="0" borderId="0" xfId="0" applyFont="1"/>
    <xf numFmtId="3" fontId="0" fillId="0" borderId="3" xfId="3" applyNumberFormat="1" applyFont="1" applyFill="1" applyBorder="1" applyAlignment="1">
      <alignment horizontal="right" vertical="center"/>
    </xf>
    <xf numFmtId="3" fontId="0" fillId="0" borderId="0" xfId="3" applyNumberFormat="1" applyFont="1" applyFill="1" applyBorder="1" applyAlignment="1">
      <alignment horizontal="right" vertical="center"/>
    </xf>
    <xf numFmtId="0" fontId="0" fillId="0" borderId="2" xfId="0" applyBorder="1" applyAlignment="1">
      <alignment horizontal="right" vertical="center"/>
    </xf>
    <xf numFmtId="1" fontId="0" fillId="0" borderId="1" xfId="0" applyNumberFormat="1" applyBorder="1" applyAlignment="1">
      <alignment horizontal="right" vertical="center"/>
    </xf>
    <xf numFmtId="3" fontId="21" fillId="0" borderId="3" xfId="3" applyNumberFormat="1" applyFont="1" applyFill="1" applyBorder="1" applyAlignment="1">
      <alignment horizontal="right"/>
    </xf>
    <xf numFmtId="165" fontId="21" fillId="0" borderId="2" xfId="3" applyNumberFormat="1" applyFont="1" applyFill="1" applyBorder="1" applyAlignment="1"/>
    <xf numFmtId="165" fontId="21" fillId="0" borderId="2" xfId="0" applyNumberFormat="1" applyFont="1" applyBorder="1" applyAlignment="1">
      <alignment horizontal="right"/>
    </xf>
    <xf numFmtId="3" fontId="23" fillId="0" borderId="3" xfId="0" applyNumberFormat="1" applyFont="1" applyBorder="1" applyAlignment="1">
      <alignment horizontal="right"/>
    </xf>
    <xf numFmtId="0" fontId="2" fillId="0" borderId="0" xfId="0" applyFont="1" applyAlignment="1">
      <alignment horizontal="left" wrapText="1"/>
    </xf>
    <xf numFmtId="0" fontId="25" fillId="0" borderId="0" xfId="0" applyFont="1" applyAlignment="1">
      <alignment horizontal="left" wrapText="1"/>
    </xf>
    <xf numFmtId="0" fontId="5" fillId="3" borderId="0" xfId="0" applyFont="1" applyFill="1" applyAlignment="1">
      <alignment horizontal="left" vertical="center"/>
    </xf>
    <xf numFmtId="0" fontId="20" fillId="0" borderId="0" xfId="0" applyFont="1" applyAlignment="1">
      <alignment horizontal="center"/>
    </xf>
    <xf numFmtId="0" fontId="20" fillId="0" borderId="4" xfId="0" applyFont="1" applyBorder="1" applyAlignment="1">
      <alignment horizontal="center" wrapText="1"/>
    </xf>
    <xf numFmtId="0" fontId="21" fillId="4" borderId="3" xfId="0" applyFont="1" applyFill="1" applyBorder="1"/>
    <xf numFmtId="3" fontId="21" fillId="4" borderId="3" xfId="3" applyNumberFormat="1" applyFont="1" applyFill="1" applyBorder="1" applyAlignment="1">
      <alignment horizontal="right"/>
    </xf>
    <xf numFmtId="0" fontId="21" fillId="4" borderId="2" xfId="0" applyFont="1" applyFill="1" applyBorder="1"/>
    <xf numFmtId="165" fontId="21" fillId="4" borderId="2" xfId="3" applyNumberFormat="1" applyFont="1" applyFill="1" applyBorder="1" applyAlignment="1">
      <alignment horizontal="right"/>
    </xf>
    <xf numFmtId="0" fontId="21" fillId="4" borderId="0" xfId="0" applyFont="1" applyFill="1"/>
    <xf numFmtId="3" fontId="21" fillId="4" borderId="0" xfId="3" applyNumberFormat="1" applyFont="1" applyFill="1" applyBorder="1" applyAlignment="1">
      <alignment horizontal="right"/>
    </xf>
    <xf numFmtId="165" fontId="21" fillId="4" borderId="2" xfId="0" applyNumberFormat="1" applyFont="1" applyFill="1" applyBorder="1" applyAlignment="1">
      <alignment horizontal="right"/>
    </xf>
    <xf numFmtId="3" fontId="21" fillId="4" borderId="3" xfId="0" applyNumberFormat="1" applyFont="1" applyFill="1" applyBorder="1" applyAlignment="1">
      <alignment horizontal="right" wrapText="1"/>
    </xf>
    <xf numFmtId="165" fontId="21" fillId="4" borderId="2" xfId="0" applyNumberFormat="1" applyFont="1" applyFill="1" applyBorder="1" applyAlignment="1">
      <alignment horizontal="right" wrapText="1"/>
    </xf>
    <xf numFmtId="3" fontId="21" fillId="4" borderId="0" xfId="0" applyNumberFormat="1" applyFont="1" applyFill="1" applyAlignment="1">
      <alignment horizontal="right" wrapText="1"/>
    </xf>
    <xf numFmtId="0" fontId="1" fillId="0" borderId="4" xfId="0" applyFont="1" applyBorder="1" applyAlignment="1">
      <alignment horizontal="center"/>
    </xf>
    <xf numFmtId="3" fontId="0" fillId="4" borderId="3" xfId="3" applyNumberFormat="1" applyFont="1" applyFill="1" applyBorder="1" applyAlignment="1">
      <alignment horizontal="right" vertical="center"/>
    </xf>
    <xf numFmtId="3" fontId="0" fillId="4" borderId="2" xfId="3" applyNumberFormat="1" applyFont="1" applyFill="1" applyBorder="1" applyAlignment="1">
      <alignment horizontal="right" vertical="center"/>
    </xf>
    <xf numFmtId="3" fontId="0" fillId="4" borderId="0" xfId="3" applyNumberFormat="1" applyFont="1" applyFill="1" applyBorder="1" applyAlignment="1">
      <alignment horizontal="right" vertical="center"/>
    </xf>
    <xf numFmtId="0" fontId="0" fillId="4" borderId="2" xfId="0" applyFill="1" applyBorder="1" applyAlignment="1">
      <alignment horizontal="right" vertical="center"/>
    </xf>
    <xf numFmtId="0" fontId="0" fillId="4" borderId="2" xfId="3" applyNumberFormat="1" applyFont="1" applyFill="1" applyBorder="1" applyAlignment="1">
      <alignment horizontal="right" vertical="center"/>
    </xf>
    <xf numFmtId="0" fontId="1" fillId="0" borderId="4" xfId="0" applyFont="1" applyBorder="1" applyAlignment="1">
      <alignment wrapText="1"/>
    </xf>
    <xf numFmtId="0" fontId="3" fillId="0" borderId="1" xfId="0" applyFont="1" applyBorder="1" applyAlignment="1">
      <alignment wrapText="1"/>
    </xf>
    <xf numFmtId="0" fontId="2" fillId="0" borderId="0" xfId="0" applyFont="1" applyAlignment="1">
      <alignment vertical="center"/>
    </xf>
    <xf numFmtId="0" fontId="0" fillId="0" borderId="1" xfId="0"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1" fillId="0" borderId="4" xfId="0" applyFont="1" applyBorder="1" applyAlignment="1">
      <alignment horizontal="center"/>
    </xf>
    <xf numFmtId="0" fontId="3" fillId="0" borderId="1" xfId="0" applyFont="1" applyBorder="1" applyAlignment="1">
      <alignment horizontal="left" wrapText="1"/>
    </xf>
    <xf numFmtId="0" fontId="2" fillId="0" borderId="0" xfId="0" applyFont="1" applyAlignment="1">
      <alignment horizontal="left" wrapText="1"/>
    </xf>
    <xf numFmtId="0" fontId="6" fillId="0" borderId="0" xfId="0" applyFont="1" applyAlignment="1">
      <alignment horizontal="center"/>
    </xf>
    <xf numFmtId="164" fontId="6" fillId="0" borderId="0" xfId="0" applyNumberFormat="1" applyFont="1" applyAlignment="1">
      <alignment horizontal="center"/>
    </xf>
    <xf numFmtId="0" fontId="21" fillId="0" borderId="3" xfId="0" applyFont="1" applyBorder="1" applyAlignment="1">
      <alignment horizontal="left" vertical="center" wrapText="1"/>
    </xf>
    <xf numFmtId="0" fontId="21" fillId="0" borderId="0" xfId="0" applyFont="1" applyAlignment="1">
      <alignment horizontal="left" vertical="center" wrapText="1"/>
    </xf>
    <xf numFmtId="0" fontId="21" fillId="0" borderId="2" xfId="0" applyFont="1" applyBorder="1" applyAlignment="1">
      <alignment horizontal="left" vertical="center" wrapText="1"/>
    </xf>
    <xf numFmtId="0" fontId="5" fillId="3" borderId="0" xfId="0" applyFont="1" applyFill="1" applyAlignment="1">
      <alignment horizontal="left" vertical="center"/>
    </xf>
    <xf numFmtId="0" fontId="25" fillId="0" borderId="0" xfId="0" applyFont="1" applyAlignment="1">
      <alignment horizontal="left"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xf>
    <xf numFmtId="0" fontId="0" fillId="0" borderId="2" xfId="0" applyBorder="1" applyAlignment="1">
      <alignment horizontal="left" vertical="center"/>
    </xf>
    <xf numFmtId="0" fontId="21" fillId="0" borderId="3" xfId="0" applyFont="1" applyBorder="1" applyAlignment="1">
      <alignment vertical="center"/>
    </xf>
    <xf numFmtId="0" fontId="21" fillId="0" borderId="2" xfId="0" applyFont="1" applyBorder="1" applyAlignment="1">
      <alignment vertical="center"/>
    </xf>
    <xf numFmtId="0" fontId="0" fillId="0" borderId="0" xfId="0" applyAlignment="1">
      <alignment vertical="center"/>
    </xf>
    <xf numFmtId="0" fontId="0" fillId="0" borderId="2" xfId="0"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0" fontId="0" fillId="0" borderId="3" xfId="0" applyBorder="1" applyAlignment="1">
      <alignment horizontal="left" vertical="center"/>
    </xf>
    <xf numFmtId="0" fontId="25" fillId="0" borderId="0" xfId="0" applyFont="1" applyAlignment="1">
      <alignment wrapText="1"/>
    </xf>
    <xf numFmtId="0" fontId="2" fillId="0" borderId="0" xfId="0" applyFont="1" applyAlignment="1">
      <alignment wrapText="1"/>
    </xf>
    <xf numFmtId="0" fontId="21" fillId="4" borderId="0" xfId="0" applyFont="1" applyFill="1" applyAlignment="1">
      <alignment vertical="center"/>
    </xf>
    <xf numFmtId="0" fontId="21" fillId="4" borderId="2" xfId="0" applyFont="1" applyFill="1" applyBorder="1" applyAlignment="1">
      <alignment vertical="center"/>
    </xf>
    <xf numFmtId="0" fontId="21" fillId="4" borderId="3" xfId="0" applyFont="1" applyFill="1" applyBorder="1" applyAlignment="1">
      <alignment horizontal="left" vertical="center"/>
    </xf>
    <xf numFmtId="0" fontId="21" fillId="4" borderId="0" xfId="0" applyFont="1" applyFill="1" applyAlignment="1">
      <alignment horizontal="left" vertical="center"/>
    </xf>
    <xf numFmtId="0" fontId="21" fillId="4" borderId="2" xfId="0" applyFont="1" applyFill="1" applyBorder="1" applyAlignment="1">
      <alignment horizontal="left" vertical="center"/>
    </xf>
    <xf numFmtId="0" fontId="21" fillId="4" borderId="3" xfId="0" applyFont="1" applyFill="1" applyBorder="1" applyAlignment="1">
      <alignment horizontal="left" vertical="center" wrapText="1"/>
    </xf>
    <xf numFmtId="0" fontId="21" fillId="4" borderId="0" xfId="0" applyFont="1" applyFill="1" applyAlignment="1">
      <alignment horizontal="left" vertical="center" wrapText="1"/>
    </xf>
    <xf numFmtId="0" fontId="21" fillId="4" borderId="2" xfId="0" applyFont="1" applyFill="1" applyBorder="1" applyAlignment="1">
      <alignment horizontal="left" vertical="center" wrapText="1"/>
    </xf>
    <xf numFmtId="0" fontId="21" fillId="4" borderId="3" xfId="0" applyFont="1" applyFill="1" applyBorder="1" applyAlignment="1">
      <alignment vertical="center"/>
    </xf>
    <xf numFmtId="0" fontId="0" fillId="0" borderId="3" xfId="0" applyBorder="1" applyAlignment="1">
      <alignment horizontal="left" vertical="center" wrapText="1"/>
    </xf>
    <xf numFmtId="0" fontId="0" fillId="0" borderId="0" xfId="0" applyAlignment="1">
      <alignment vertical="center" wrapText="1"/>
    </xf>
    <xf numFmtId="0" fontId="0" fillId="0" borderId="1" xfId="0" applyBorder="1" applyAlignment="1">
      <alignment vertical="center" wrapText="1"/>
    </xf>
    <xf numFmtId="0" fontId="0" fillId="0" borderId="3" xfId="0" applyBorder="1" applyAlignment="1">
      <alignment vertical="center"/>
    </xf>
  </cellXfs>
  <cellStyles count="9">
    <cellStyle name="Comma" xfId="3" builtinId="3"/>
    <cellStyle name="Comma 2" xfId="4" xr:uid="{F51F3D83-3B01-4D56-9588-2BB3F8FBBB0F}"/>
    <cellStyle name="Comma 2 2" xfId="7" xr:uid="{E9E1E16E-F7EF-4464-94D3-338BDF609E32}"/>
    <cellStyle name="Comma 3" xfId="8" xr:uid="{862504A7-6A85-4BBE-9C08-6BE5BB086775}"/>
    <cellStyle name="Comma 4" xfId="6" xr:uid="{E748310D-20EA-4582-B311-2D0684601177}"/>
    <cellStyle name="Hyperlink" xfId="2" builtinId="8"/>
    <cellStyle name="Normal" xfId="0" builtinId="0"/>
    <cellStyle name="Normal 2 2" xfId="5" xr:uid="{0A41207C-9709-477B-B7F3-11EFCE12172D}"/>
    <cellStyle name="Normal 28" xfId="1" xr:uid="{8EFE59F7-856E-4EFF-87C2-FA482EB999F8}"/>
  </cellStyles>
  <dxfs count="0"/>
  <tableStyles count="1" defaultTableStyle="TableStyleMedium2" defaultPivotStyle="PivotStyleLight16">
    <tableStyle name="PivotTable Style 1" table="0" count="0" xr9:uid="{0A51C79A-E793-4E1B-9756-0DC9F09400D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3438525</xdr:colOff>
      <xdr:row>3</xdr:row>
      <xdr:rowOff>152400</xdr:rowOff>
    </xdr:to>
    <xdr:pic>
      <xdr:nvPicPr>
        <xdr:cNvPr id="2" name="Picture 1">
          <a:extLst>
            <a:ext uri="{FF2B5EF4-FFF2-40B4-BE49-F238E27FC236}">
              <a16:creationId xmlns:a16="http://schemas.microsoft.com/office/drawing/2014/main" id="{0B3F60BD-11FE-4B60-8538-773B661AE0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2838450</xdr:colOff>
      <xdr:row>13</xdr:row>
      <xdr:rowOff>38100</xdr:rowOff>
    </xdr:from>
    <xdr:to>
      <xdr:col>0</xdr:col>
      <xdr:colOff>3676650</xdr:colOff>
      <xdr:row>14</xdr:row>
      <xdr:rowOff>11430</xdr:rowOff>
    </xdr:to>
    <xdr:pic>
      <xdr:nvPicPr>
        <xdr:cNvPr id="4" name="Picture 1">
          <a:extLst>
            <a:ext uri="{FF2B5EF4-FFF2-40B4-BE49-F238E27FC236}">
              <a16:creationId xmlns:a16="http://schemas.microsoft.com/office/drawing/2014/main" id="{D785C513-69A0-43F3-95BB-3F63D5114E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38450" y="2895600"/>
          <a:ext cx="838200" cy="163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bs.gov.au/methodologies/national-aboriginal-and-torres-strait-islander-health-survey-methodology/2018-1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87269-84E4-40B7-B201-DE6E48F60C65}">
  <dimension ref="A5:P14"/>
  <sheetViews>
    <sheetView showGridLines="0" tabSelected="1" workbookViewId="0"/>
  </sheetViews>
  <sheetFormatPr defaultRowHeight="15" x14ac:dyDescent="0.25"/>
  <cols>
    <col min="1" max="1" width="96.42578125" customWidth="1"/>
  </cols>
  <sheetData>
    <row r="5" spans="1:16" ht="18.75" x14ac:dyDescent="0.25">
      <c r="A5" s="65" t="s">
        <v>1</v>
      </c>
      <c r="B5" s="75"/>
      <c r="C5" s="75"/>
      <c r="D5" s="75"/>
      <c r="E5" s="75"/>
      <c r="F5" s="75"/>
      <c r="G5" s="75"/>
      <c r="H5" s="75"/>
      <c r="I5" s="75"/>
      <c r="J5" s="75"/>
      <c r="K5" s="75"/>
      <c r="L5" s="75"/>
      <c r="M5" s="75"/>
      <c r="N5" s="75"/>
      <c r="O5" s="75"/>
      <c r="P5" s="75"/>
    </row>
    <row r="6" spans="1:16" ht="18.75" x14ac:dyDescent="0.3">
      <c r="A6" s="7" t="s">
        <v>45</v>
      </c>
    </row>
    <row r="7" spans="1:16" x14ac:dyDescent="0.25">
      <c r="A7" t="s">
        <v>83</v>
      </c>
    </row>
    <row r="8" spans="1:16" ht="7.5" customHeight="1" x14ac:dyDescent="0.25"/>
    <row r="9" spans="1:16" x14ac:dyDescent="0.25">
      <c r="A9" s="11" t="str">
        <f>S.1!A2</f>
        <v>Table S.1: Access/use of health services for mental health condition among First Nations people, by presence of mental health conditions, 2018–19</v>
      </c>
    </row>
    <row r="10" spans="1:16" x14ac:dyDescent="0.25">
      <c r="A10" s="11" t="str">
        <f>S.2!A2</f>
        <v>Table S.2: Types of mental health care service use, by Indigenous status, 2022–23</v>
      </c>
    </row>
    <row r="11" spans="1:16" x14ac:dyDescent="0.25">
      <c r="A11" s="11" t="str">
        <f>S.3!A2</f>
        <v>Table S.3: Specialised mental health care services, by Indigenous status, 2010–11 to 2022–23</v>
      </c>
    </row>
    <row r="12" spans="1:16" x14ac:dyDescent="0.25">
      <c r="A12" s="11"/>
    </row>
    <row r="13" spans="1:16" x14ac:dyDescent="0.25">
      <c r="A13" s="11"/>
    </row>
    <row r="14" spans="1:16" x14ac:dyDescent="0.25">
      <c r="A14" s="16" t="s">
        <v>46</v>
      </c>
    </row>
  </sheetData>
  <hyperlinks>
    <hyperlink ref="A10" location="S.2!A1" display="S.2!A1" xr:uid="{6CDC595A-6CC1-4184-A999-274DB99DD1CF}"/>
    <hyperlink ref="A9" location="S.1!A2" display="S.1!A2" xr:uid="{0B437D7E-4A67-42BD-B6AF-EAA4BE923109}"/>
    <hyperlink ref="A14" r:id="rId1" display="http://www.aihw.gov.au/copyright/" xr:uid="{00FD3A2E-0366-458D-A564-472E3B218CA9}"/>
    <hyperlink ref="A11" location="S.3!A2" display="S.3!A2" xr:uid="{5684FB34-CCDA-4478-958D-340D675268CF}"/>
  </hyperlinks>
  <pageMargins left="0.7" right="0.7" top="0.75" bottom="0.75" header="0.3" footer="0.3"/>
  <pageSetup paperSize="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55E24-8A52-42BE-B23D-E77B0D1110CB}">
  <dimension ref="A1:A16"/>
  <sheetViews>
    <sheetView showGridLines="0" workbookViewId="0"/>
  </sheetViews>
  <sheetFormatPr defaultRowHeight="15" x14ac:dyDescent="0.25"/>
  <cols>
    <col min="1" max="1" width="124.42578125" customWidth="1"/>
  </cols>
  <sheetData>
    <row r="1" spans="1:1" ht="18.75" x14ac:dyDescent="0.25">
      <c r="A1" s="4" t="s">
        <v>1</v>
      </c>
    </row>
    <row r="3" spans="1:1" ht="18.75" x14ac:dyDescent="0.3">
      <c r="A3" s="7" t="s">
        <v>2</v>
      </c>
    </row>
    <row r="4" spans="1:1" ht="11.25" customHeight="1" x14ac:dyDescent="0.3">
      <c r="A4" s="7"/>
    </row>
    <row r="5" spans="1:1" ht="18.75" x14ac:dyDescent="0.3">
      <c r="A5" s="7" t="s">
        <v>78</v>
      </c>
    </row>
    <row r="6" spans="1:1" ht="15.75" x14ac:dyDescent="0.25">
      <c r="A6" s="9" t="s">
        <v>47</v>
      </c>
    </row>
    <row r="7" spans="1:1" ht="105" x14ac:dyDescent="0.25">
      <c r="A7" s="5" t="s">
        <v>3</v>
      </c>
    </row>
    <row r="9" spans="1:1" ht="15.75" x14ac:dyDescent="0.25">
      <c r="A9" s="9" t="s">
        <v>48</v>
      </c>
    </row>
    <row r="10" spans="1:1" ht="105" x14ac:dyDescent="0.25">
      <c r="A10" s="5" t="s">
        <v>4</v>
      </c>
    </row>
    <row r="12" spans="1:1" ht="15.75" x14ac:dyDescent="0.25">
      <c r="A12" s="8" t="s">
        <v>49</v>
      </c>
    </row>
    <row r="13" spans="1:1" ht="180" x14ac:dyDescent="0.25">
      <c r="A13" s="5" t="s">
        <v>70</v>
      </c>
    </row>
    <row r="15" spans="1:1" x14ac:dyDescent="0.25">
      <c r="A15" s="10" t="s">
        <v>5</v>
      </c>
    </row>
    <row r="16" spans="1:1" x14ac:dyDescent="0.25">
      <c r="A16" s="11" t="s">
        <v>6</v>
      </c>
    </row>
  </sheetData>
  <hyperlinks>
    <hyperlink ref="A16" r:id="rId1" xr:uid="{79B06BBB-4B22-41F3-B848-FED0984DAAD9}"/>
  </hyperlinks>
  <pageMargins left="0.7" right="0.7" top="0.75" bottom="0.75" header="0.3" footer="0.3"/>
  <pageSetup paperSize="8"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86709-9276-4CAD-B766-1B534A59FD80}">
  <dimension ref="A1:P21"/>
  <sheetViews>
    <sheetView showGridLines="0" workbookViewId="0"/>
  </sheetViews>
  <sheetFormatPr defaultRowHeight="15" x14ac:dyDescent="0.25"/>
  <cols>
    <col min="1" max="1" width="35.5703125" style="58" customWidth="1"/>
    <col min="2" max="2" width="2.7109375" customWidth="1"/>
    <col min="3" max="4" width="13.5703125" customWidth="1"/>
    <col min="5" max="5" width="13.5703125" style="6" customWidth="1"/>
  </cols>
  <sheetData>
    <row r="1" spans="1:16" ht="18.75" x14ac:dyDescent="0.25">
      <c r="A1" s="65" t="s">
        <v>1</v>
      </c>
      <c r="B1" s="4"/>
      <c r="C1" s="3"/>
      <c r="D1" s="3"/>
      <c r="E1" s="62"/>
      <c r="F1" s="4"/>
      <c r="G1" s="4"/>
      <c r="H1" s="4"/>
    </row>
    <row r="2" spans="1:16" ht="35.25" customHeight="1" thickBot="1" x14ac:dyDescent="0.3">
      <c r="A2" s="117" t="s">
        <v>71</v>
      </c>
      <c r="B2" s="117"/>
      <c r="C2" s="117"/>
      <c r="D2" s="117"/>
      <c r="E2" s="117"/>
    </row>
    <row r="3" spans="1:16" x14ac:dyDescent="0.25">
      <c r="C3" s="116" t="s">
        <v>66</v>
      </c>
      <c r="D3" s="116"/>
      <c r="E3" s="116"/>
    </row>
    <row r="4" spans="1:16" x14ac:dyDescent="0.25">
      <c r="A4" s="60"/>
      <c r="C4" s="68" t="s">
        <v>67</v>
      </c>
      <c r="D4" s="68" t="s">
        <v>68</v>
      </c>
      <c r="E4" s="70" t="s">
        <v>0</v>
      </c>
    </row>
    <row r="5" spans="1:16" ht="30" x14ac:dyDescent="0.25">
      <c r="A5" s="66" t="s">
        <v>69</v>
      </c>
      <c r="B5" s="10"/>
      <c r="C5" s="119" t="s">
        <v>65</v>
      </c>
      <c r="D5" s="119"/>
      <c r="E5" s="119"/>
      <c r="M5" s="10"/>
      <c r="N5" s="10"/>
      <c r="O5" s="10"/>
      <c r="P5" s="10"/>
    </row>
    <row r="6" spans="1:16" x14ac:dyDescent="0.25">
      <c r="A6" s="58" t="s">
        <v>59</v>
      </c>
      <c r="C6" s="14">
        <v>132.80000000000001</v>
      </c>
      <c r="D6" s="14">
        <v>38.6</v>
      </c>
      <c r="E6" s="15">
        <v>171.4</v>
      </c>
    </row>
    <row r="7" spans="1:16" x14ac:dyDescent="0.25">
      <c r="A7" s="58" t="s">
        <v>60</v>
      </c>
      <c r="C7" s="14">
        <v>41.1</v>
      </c>
      <c r="D7" s="14">
        <v>268.10000000000002</v>
      </c>
      <c r="E7" s="15">
        <v>309.5</v>
      </c>
    </row>
    <row r="8" spans="1:16" s="6" customFormat="1" ht="17.25" x14ac:dyDescent="0.25">
      <c r="A8" s="61" t="s">
        <v>64</v>
      </c>
      <c r="B8" s="69"/>
      <c r="C8" s="15">
        <v>174</v>
      </c>
      <c r="D8" s="15">
        <v>306.60000000000002</v>
      </c>
      <c r="E8" s="15">
        <v>480.7</v>
      </c>
    </row>
    <row r="9" spans="1:16" x14ac:dyDescent="0.25">
      <c r="A9" s="66"/>
      <c r="B9" s="10"/>
      <c r="C9" s="120" t="s">
        <v>63</v>
      </c>
      <c r="D9" s="120"/>
      <c r="E9" s="120"/>
    </row>
    <row r="10" spans="1:16" x14ac:dyDescent="0.25">
      <c r="A10" s="58" t="s">
        <v>59</v>
      </c>
      <c r="C10" s="56">
        <f>C6/C$8*100</f>
        <v>76.321839080459768</v>
      </c>
      <c r="D10" s="56">
        <f t="shared" ref="D10:E10" si="0">D6/D$8*100</f>
        <v>12.589693411611218</v>
      </c>
      <c r="E10" s="71">
        <f t="shared" si="0"/>
        <v>35.656334512169757</v>
      </c>
    </row>
    <row r="11" spans="1:16" x14ac:dyDescent="0.25">
      <c r="A11" s="58" t="s">
        <v>60</v>
      </c>
      <c r="C11" s="56">
        <f t="shared" ref="C11:E12" si="1">C7/C$8*100</f>
        <v>23.620689655172413</v>
      </c>
      <c r="D11" s="56">
        <f t="shared" si="1"/>
        <v>87.442922374429216</v>
      </c>
      <c r="E11" s="71">
        <f t="shared" si="1"/>
        <v>64.385271479092992</v>
      </c>
    </row>
    <row r="12" spans="1:16" s="6" customFormat="1" ht="18" thickBot="1" x14ac:dyDescent="0.3">
      <c r="A12" s="63" t="s">
        <v>64</v>
      </c>
      <c r="B12" s="64"/>
      <c r="C12" s="72">
        <f t="shared" si="1"/>
        <v>100</v>
      </c>
      <c r="D12" s="72">
        <f t="shared" si="1"/>
        <v>100</v>
      </c>
      <c r="E12" s="72">
        <f t="shared" si="1"/>
        <v>100</v>
      </c>
    </row>
    <row r="13" spans="1:16" x14ac:dyDescent="0.25">
      <c r="A13" s="67" t="s">
        <v>61</v>
      </c>
      <c r="C13" s="48"/>
      <c r="G13" s="59"/>
    </row>
    <row r="14" spans="1:16" x14ac:dyDescent="0.25">
      <c r="A14" s="67"/>
    </row>
    <row r="15" spans="1:16" x14ac:dyDescent="0.25">
      <c r="A15" s="67"/>
    </row>
    <row r="16" spans="1:16" x14ac:dyDescent="0.25">
      <c r="A16" s="67" t="s">
        <v>7</v>
      </c>
    </row>
    <row r="17" spans="1:5" ht="65.25" customHeight="1" x14ac:dyDescent="0.25">
      <c r="A17" s="118" t="s">
        <v>73</v>
      </c>
      <c r="B17" s="118"/>
      <c r="C17" s="118"/>
      <c r="D17" s="118"/>
      <c r="E17" s="118"/>
    </row>
    <row r="18" spans="1:5" x14ac:dyDescent="0.25">
      <c r="A18" s="67" t="s">
        <v>8</v>
      </c>
    </row>
    <row r="19" spans="1:5" ht="31.5" customHeight="1" x14ac:dyDescent="0.25">
      <c r="A19" s="118" t="s">
        <v>58</v>
      </c>
      <c r="B19" s="118"/>
      <c r="C19" s="118"/>
      <c r="D19" s="118"/>
      <c r="E19" s="118"/>
    </row>
    <row r="20" spans="1:5" x14ac:dyDescent="0.25">
      <c r="A20" s="67"/>
    </row>
    <row r="21" spans="1:5" ht="30" customHeight="1" x14ac:dyDescent="0.25">
      <c r="A21" s="118" t="s">
        <v>9</v>
      </c>
      <c r="B21" s="118"/>
      <c r="C21" s="118"/>
      <c r="D21" s="118"/>
      <c r="E21" s="118"/>
    </row>
  </sheetData>
  <mergeCells count="7">
    <mergeCell ref="C3:E3"/>
    <mergeCell ref="A2:E2"/>
    <mergeCell ref="A19:E19"/>
    <mergeCell ref="A21:E21"/>
    <mergeCell ref="C5:E5"/>
    <mergeCell ref="C9:E9"/>
    <mergeCell ref="A17:E17"/>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29DA2-2004-4772-A673-80C0CAA1EF10}">
  <dimension ref="A1:O42"/>
  <sheetViews>
    <sheetView showGridLines="0" zoomScaleNormal="100" workbookViewId="0">
      <selection sqref="A1:F1"/>
    </sheetView>
  </sheetViews>
  <sheetFormatPr defaultColWidth="9.140625" defaultRowHeight="11.25" x14ac:dyDescent="0.2"/>
  <cols>
    <col min="1" max="1" width="22.42578125" style="17" customWidth="1"/>
    <col min="2" max="2" width="27.42578125" style="17" customWidth="1"/>
    <col min="3" max="3" width="22.5703125" style="17" bestFit="1" customWidth="1"/>
    <col min="4" max="4" width="7.7109375" style="17" customWidth="1"/>
    <col min="5" max="5" width="24.140625" style="17" customWidth="1"/>
    <col min="6" max="6" width="23.85546875" style="17" customWidth="1"/>
    <col min="7" max="7" width="10" style="37" bestFit="1" customWidth="1"/>
    <col min="8" max="8" width="8.140625" style="17" customWidth="1"/>
    <col min="9" max="16384" width="9.140625" style="17"/>
  </cols>
  <sheetData>
    <row r="1" spans="1:15" ht="18.75" x14ac:dyDescent="0.2">
      <c r="A1" s="124" t="s">
        <v>1</v>
      </c>
      <c r="B1" s="124"/>
      <c r="C1" s="124"/>
      <c r="D1" s="124"/>
      <c r="E1" s="124"/>
      <c r="F1" s="124"/>
      <c r="G1" s="91"/>
    </row>
    <row r="2" spans="1:15" ht="16.5" thickBot="1" x14ac:dyDescent="0.3">
      <c r="A2" s="74" t="s">
        <v>80</v>
      </c>
      <c r="B2" s="74"/>
      <c r="C2" s="74"/>
      <c r="D2" s="74"/>
      <c r="E2" s="74"/>
      <c r="F2" s="74"/>
      <c r="G2" s="74"/>
      <c r="H2" s="18"/>
      <c r="I2" s="18"/>
      <c r="J2" s="18"/>
      <c r="K2" s="18"/>
    </row>
    <row r="3" spans="1:15" ht="18" customHeight="1" x14ac:dyDescent="0.25">
      <c r="A3" s="41" t="s">
        <v>33</v>
      </c>
      <c r="B3" s="41" t="s">
        <v>32</v>
      </c>
      <c r="C3" s="41" t="s">
        <v>31</v>
      </c>
      <c r="D3" s="41" t="s">
        <v>30</v>
      </c>
      <c r="E3" s="41" t="s">
        <v>29</v>
      </c>
      <c r="F3" s="93" t="s">
        <v>28</v>
      </c>
      <c r="G3" s="92" t="s">
        <v>79</v>
      </c>
      <c r="H3" s="19"/>
      <c r="I3" s="19"/>
      <c r="J3" s="18"/>
      <c r="K3" s="18"/>
    </row>
    <row r="4" spans="1:15" ht="15" customHeight="1" x14ac:dyDescent="0.25">
      <c r="A4" s="121" t="s">
        <v>27</v>
      </c>
      <c r="B4" s="52" t="s">
        <v>26</v>
      </c>
      <c r="C4" s="55" t="s">
        <v>50</v>
      </c>
      <c r="D4" s="55" t="s">
        <v>79</v>
      </c>
      <c r="E4" s="77" t="s">
        <v>62</v>
      </c>
      <c r="F4" s="78" t="s">
        <v>15</v>
      </c>
      <c r="G4" s="85">
        <v>1118673</v>
      </c>
      <c r="H4" s="18"/>
      <c r="I4" s="20"/>
      <c r="J4" s="18"/>
      <c r="K4" s="18"/>
    </row>
    <row r="5" spans="1:15" ht="15" customHeight="1" x14ac:dyDescent="0.25">
      <c r="A5" s="122"/>
      <c r="B5" s="53"/>
      <c r="C5" s="51"/>
      <c r="D5" s="51"/>
      <c r="E5" s="76"/>
      <c r="F5" s="79" t="s">
        <v>25</v>
      </c>
      <c r="G5" s="86">
        <v>1248</v>
      </c>
      <c r="H5" s="18"/>
      <c r="I5" s="57"/>
      <c r="J5" s="18"/>
      <c r="K5" s="18"/>
      <c r="L5" s="53"/>
      <c r="M5" s="53"/>
      <c r="N5" s="53"/>
      <c r="O5" s="53"/>
    </row>
    <row r="6" spans="1:15" ht="15" customHeight="1" x14ac:dyDescent="0.25">
      <c r="A6" s="122"/>
      <c r="B6" s="53"/>
      <c r="C6" s="49"/>
      <c r="D6" s="49"/>
      <c r="E6" s="51" t="s">
        <v>16</v>
      </c>
      <c r="F6" s="80" t="s">
        <v>15</v>
      </c>
      <c r="G6" s="21">
        <v>8125739</v>
      </c>
      <c r="H6" s="18"/>
      <c r="I6" s="18"/>
      <c r="J6" s="18"/>
      <c r="K6" s="18"/>
    </row>
    <row r="7" spans="1:15" ht="15" customHeight="1" x14ac:dyDescent="0.25">
      <c r="A7" s="122"/>
      <c r="B7" s="54"/>
      <c r="C7" s="50"/>
      <c r="D7" s="50"/>
      <c r="E7" s="76"/>
      <c r="F7" s="79" t="s">
        <v>25</v>
      </c>
      <c r="G7" s="87">
        <v>324</v>
      </c>
      <c r="H7" s="18"/>
      <c r="I7" s="18"/>
      <c r="J7" s="18"/>
      <c r="K7" s="18"/>
    </row>
    <row r="8" spans="1:15" ht="15" customHeight="1" x14ac:dyDescent="0.25">
      <c r="A8" s="122"/>
      <c r="B8" s="53" t="s">
        <v>24</v>
      </c>
      <c r="C8" s="49" t="s">
        <v>23</v>
      </c>
      <c r="D8" s="55" t="s">
        <v>79</v>
      </c>
      <c r="E8" s="77" t="s">
        <v>62</v>
      </c>
      <c r="F8" s="78" t="s">
        <v>15</v>
      </c>
      <c r="G8" s="88">
        <v>917</v>
      </c>
      <c r="H8" s="18"/>
      <c r="I8" s="18"/>
      <c r="J8" s="18"/>
      <c r="K8" s="18"/>
    </row>
    <row r="9" spans="1:15" ht="15" customHeight="1" x14ac:dyDescent="0.25">
      <c r="A9" s="122"/>
      <c r="B9" s="53"/>
      <c r="C9" s="49"/>
      <c r="D9" s="49"/>
      <c r="E9" s="76"/>
      <c r="F9" s="79" t="s">
        <v>14</v>
      </c>
      <c r="G9" s="22">
        <v>11</v>
      </c>
      <c r="H9" s="18"/>
      <c r="I9" s="18"/>
      <c r="J9" s="18"/>
      <c r="K9" s="18"/>
    </row>
    <row r="10" spans="1:15" ht="15" customHeight="1" x14ac:dyDescent="0.25">
      <c r="A10" s="122"/>
      <c r="B10" s="53"/>
      <c r="C10" s="49"/>
      <c r="D10" s="49"/>
      <c r="E10" s="51" t="s">
        <v>16</v>
      </c>
      <c r="F10" s="80" t="s">
        <v>15</v>
      </c>
      <c r="G10" s="21">
        <v>7972</v>
      </c>
      <c r="H10" s="18"/>
      <c r="I10" s="18"/>
      <c r="J10" s="18"/>
      <c r="K10" s="18"/>
    </row>
    <row r="11" spans="1:15" ht="15" customHeight="1" x14ac:dyDescent="0.25">
      <c r="A11" s="123"/>
      <c r="B11" s="54"/>
      <c r="C11" s="50"/>
      <c r="D11" s="50"/>
      <c r="E11" s="76"/>
      <c r="F11" s="79" t="s">
        <v>14</v>
      </c>
      <c r="G11" s="22">
        <v>3</v>
      </c>
      <c r="H11" s="18"/>
      <c r="I11" s="18"/>
      <c r="J11" s="18"/>
      <c r="K11" s="18"/>
    </row>
    <row r="12" spans="1:15" ht="15" customHeight="1" x14ac:dyDescent="0.25">
      <c r="A12" s="121" t="s">
        <v>22</v>
      </c>
      <c r="B12" s="145" t="s">
        <v>21</v>
      </c>
      <c r="C12" s="142" t="s">
        <v>19</v>
      </c>
      <c r="D12" s="142" t="s">
        <v>79</v>
      </c>
      <c r="E12" s="148" t="s">
        <v>62</v>
      </c>
      <c r="F12" s="94" t="s">
        <v>15</v>
      </c>
      <c r="G12" s="95">
        <v>13813</v>
      </c>
      <c r="H12" s="25"/>
      <c r="I12" s="25"/>
      <c r="J12" s="18"/>
      <c r="K12" s="18"/>
    </row>
    <row r="13" spans="1:15" ht="15" customHeight="1" x14ac:dyDescent="0.25">
      <c r="A13" s="122"/>
      <c r="B13" s="146"/>
      <c r="C13" s="143"/>
      <c r="D13" s="143"/>
      <c r="E13" s="141"/>
      <c r="F13" s="96" t="s">
        <v>14</v>
      </c>
      <c r="G13" s="97">
        <v>154</v>
      </c>
      <c r="H13" s="25"/>
      <c r="I13" s="25"/>
      <c r="J13" s="18"/>
      <c r="K13" s="18"/>
    </row>
    <row r="14" spans="1:15" ht="15" customHeight="1" x14ac:dyDescent="0.25">
      <c r="A14" s="122"/>
      <c r="B14" s="146"/>
      <c r="C14" s="143"/>
      <c r="D14" s="143"/>
      <c r="E14" s="140" t="s">
        <v>16</v>
      </c>
      <c r="F14" s="98" t="s">
        <v>15</v>
      </c>
      <c r="G14" s="99">
        <v>143294</v>
      </c>
      <c r="H14" s="18"/>
      <c r="I14" s="18"/>
      <c r="J14" s="18"/>
      <c r="K14" s="18"/>
    </row>
    <row r="15" spans="1:15" ht="15" customHeight="1" x14ac:dyDescent="0.25">
      <c r="A15" s="122"/>
      <c r="B15" s="147"/>
      <c r="C15" s="144"/>
      <c r="D15" s="144"/>
      <c r="E15" s="141"/>
      <c r="F15" s="96" t="s">
        <v>14</v>
      </c>
      <c r="G15" s="100">
        <v>57</v>
      </c>
      <c r="H15" s="18"/>
      <c r="I15" s="18"/>
      <c r="J15" s="18"/>
      <c r="K15" s="18"/>
    </row>
    <row r="16" spans="1:15" ht="15" customHeight="1" x14ac:dyDescent="0.25">
      <c r="A16" s="122"/>
      <c r="B16" s="146" t="s">
        <v>20</v>
      </c>
      <c r="C16" s="143" t="s">
        <v>19</v>
      </c>
      <c r="D16" s="142" t="s">
        <v>79</v>
      </c>
      <c r="E16" s="148" t="s">
        <v>62</v>
      </c>
      <c r="F16" s="94" t="s">
        <v>15</v>
      </c>
      <c r="G16" s="101">
        <v>3835</v>
      </c>
      <c r="H16" s="18"/>
      <c r="I16" s="18"/>
      <c r="J16" s="18"/>
      <c r="K16" s="18"/>
    </row>
    <row r="17" spans="1:11" ht="15" customHeight="1" x14ac:dyDescent="0.25">
      <c r="A17" s="122"/>
      <c r="B17" s="146"/>
      <c r="C17" s="143"/>
      <c r="D17" s="143"/>
      <c r="E17" s="141"/>
      <c r="F17" s="96" t="s">
        <v>14</v>
      </c>
      <c r="G17" s="102">
        <v>43</v>
      </c>
      <c r="H17" s="18"/>
      <c r="I17" s="18"/>
      <c r="J17" s="18"/>
      <c r="K17" s="18"/>
    </row>
    <row r="18" spans="1:11" ht="15" customHeight="1" x14ac:dyDescent="0.25">
      <c r="A18" s="122"/>
      <c r="B18" s="146"/>
      <c r="C18" s="143"/>
      <c r="D18" s="143"/>
      <c r="E18" s="140" t="s">
        <v>16</v>
      </c>
      <c r="F18" s="98" t="s">
        <v>15</v>
      </c>
      <c r="G18" s="103">
        <v>171452</v>
      </c>
      <c r="H18" s="24"/>
      <c r="I18" s="18"/>
      <c r="J18" s="18"/>
      <c r="K18" s="18"/>
    </row>
    <row r="19" spans="1:11" ht="15" customHeight="1" x14ac:dyDescent="0.25">
      <c r="A19" s="123"/>
      <c r="B19" s="147"/>
      <c r="C19" s="144"/>
      <c r="D19" s="144"/>
      <c r="E19" s="141"/>
      <c r="F19" s="96" t="s">
        <v>14</v>
      </c>
      <c r="G19" s="102">
        <v>68</v>
      </c>
      <c r="H19" s="24"/>
      <c r="I19" s="18"/>
      <c r="J19" s="18"/>
      <c r="K19" s="18"/>
    </row>
    <row r="20" spans="1:11" ht="15" customHeight="1" x14ac:dyDescent="0.25">
      <c r="A20" s="126" t="s">
        <v>18</v>
      </c>
      <c r="B20" s="126" t="s">
        <v>51</v>
      </c>
      <c r="C20" s="129" t="s">
        <v>52</v>
      </c>
      <c r="D20" s="129" t="s">
        <v>79</v>
      </c>
      <c r="E20" s="131" t="s">
        <v>62</v>
      </c>
      <c r="F20" t="s">
        <v>15</v>
      </c>
      <c r="G20" s="21">
        <v>39741</v>
      </c>
      <c r="H20" s="18"/>
      <c r="I20" s="18"/>
      <c r="J20" s="18"/>
      <c r="K20" s="18"/>
    </row>
    <row r="21" spans="1:11" ht="15" customHeight="1" x14ac:dyDescent="0.25">
      <c r="A21" s="126"/>
      <c r="B21" s="126"/>
      <c r="C21" s="129"/>
      <c r="D21" s="129"/>
      <c r="E21" s="132"/>
      <c r="F21" s="27" t="s">
        <v>14</v>
      </c>
      <c r="G21" s="22">
        <v>443</v>
      </c>
      <c r="H21" s="18"/>
      <c r="I21" s="18"/>
      <c r="J21" s="18"/>
      <c r="K21" s="18"/>
    </row>
    <row r="22" spans="1:11" ht="15" customHeight="1" x14ac:dyDescent="0.25">
      <c r="A22" s="126"/>
      <c r="B22" s="126"/>
      <c r="C22" s="129"/>
      <c r="D22" s="129"/>
      <c r="E22" s="133" t="s">
        <v>16</v>
      </c>
      <c r="F22" t="s">
        <v>15</v>
      </c>
      <c r="G22" s="21">
        <v>243450</v>
      </c>
      <c r="H22" s="18"/>
      <c r="I22" s="18"/>
      <c r="J22" s="18"/>
      <c r="K22" s="18"/>
    </row>
    <row r="23" spans="1:11" ht="15" customHeight="1" x14ac:dyDescent="0.25">
      <c r="A23" s="126"/>
      <c r="B23" s="128"/>
      <c r="C23" s="130"/>
      <c r="D23" s="130"/>
      <c r="E23" s="134"/>
      <c r="F23" s="27" t="s">
        <v>14</v>
      </c>
      <c r="G23" s="22">
        <v>97</v>
      </c>
      <c r="H23" s="18"/>
      <c r="I23" s="18"/>
      <c r="J23" s="18"/>
      <c r="K23" s="18"/>
    </row>
    <row r="24" spans="1:11" ht="15" customHeight="1" x14ac:dyDescent="0.25">
      <c r="A24" s="126"/>
      <c r="B24" s="126" t="s">
        <v>53</v>
      </c>
      <c r="C24" s="129" t="s">
        <v>52</v>
      </c>
      <c r="D24" s="137" t="s">
        <v>79</v>
      </c>
      <c r="E24" s="131" t="s">
        <v>62</v>
      </c>
      <c r="F24" s="29" t="s">
        <v>15</v>
      </c>
      <c r="G24" s="26">
        <v>742582</v>
      </c>
      <c r="H24" s="30"/>
      <c r="I24" s="30"/>
      <c r="J24" s="18"/>
      <c r="K24" s="18"/>
    </row>
    <row r="25" spans="1:11" ht="15" customHeight="1" x14ac:dyDescent="0.25">
      <c r="A25" s="126"/>
      <c r="B25" s="126"/>
      <c r="C25" s="129"/>
      <c r="D25" s="129"/>
      <c r="E25" s="132"/>
      <c r="F25" s="27" t="s">
        <v>14</v>
      </c>
      <c r="G25" s="22">
        <v>8193</v>
      </c>
      <c r="H25" s="30"/>
      <c r="I25" s="30"/>
      <c r="J25" s="18"/>
      <c r="K25" s="18"/>
    </row>
    <row r="26" spans="1:11" ht="15" customHeight="1" x14ac:dyDescent="0.25">
      <c r="A26" s="126"/>
      <c r="B26" s="126"/>
      <c r="C26" s="129"/>
      <c r="D26" s="129"/>
      <c r="E26" s="133" t="s">
        <v>16</v>
      </c>
      <c r="F26" t="s">
        <v>15</v>
      </c>
      <c r="G26" s="21">
        <v>8058337</v>
      </c>
      <c r="H26" s="18"/>
      <c r="I26" s="18"/>
      <c r="J26" s="18"/>
      <c r="K26" s="18"/>
    </row>
    <row r="27" spans="1:11" ht="15" customHeight="1" thickBot="1" x14ac:dyDescent="0.3">
      <c r="A27" s="127"/>
      <c r="B27" s="127"/>
      <c r="C27" s="135"/>
      <c r="D27" s="135"/>
      <c r="E27" s="136"/>
      <c r="F27" s="2" t="s">
        <v>14</v>
      </c>
      <c r="G27" s="23">
        <v>3406</v>
      </c>
    </row>
    <row r="28" spans="1:11" ht="43.5" customHeight="1" x14ac:dyDescent="0.2">
      <c r="A28" s="138" t="s">
        <v>13</v>
      </c>
      <c r="B28" s="139"/>
      <c r="C28" s="139"/>
      <c r="D28" s="139"/>
      <c r="E28" s="139"/>
      <c r="F28" s="139"/>
      <c r="G28" s="32"/>
    </row>
    <row r="29" spans="1:11" ht="34.5" customHeight="1" x14ac:dyDescent="0.2">
      <c r="A29" s="139" t="s">
        <v>12</v>
      </c>
      <c r="B29" s="139"/>
      <c r="C29" s="139"/>
      <c r="D29" s="139"/>
      <c r="E29" s="139"/>
      <c r="F29" s="139"/>
      <c r="G29" s="32"/>
    </row>
    <row r="30" spans="1:11" ht="24" customHeight="1" x14ac:dyDescent="0.2">
      <c r="A30" s="1" t="s">
        <v>11</v>
      </c>
      <c r="B30" s="1"/>
      <c r="C30" s="1"/>
      <c r="D30" s="1"/>
      <c r="E30" s="1"/>
      <c r="F30" s="1"/>
      <c r="G30" s="33"/>
    </row>
    <row r="31" spans="1:11" ht="33" customHeight="1" x14ac:dyDescent="0.2">
      <c r="A31" s="138" t="s">
        <v>10</v>
      </c>
      <c r="B31" s="139"/>
      <c r="C31" s="139"/>
      <c r="D31" s="139"/>
      <c r="E31" s="139"/>
      <c r="F31" s="139"/>
      <c r="G31" s="32"/>
    </row>
    <row r="32" spans="1:11" ht="16.5" customHeight="1" x14ac:dyDescent="0.2">
      <c r="A32" s="31"/>
      <c r="B32" s="32"/>
      <c r="C32" s="32"/>
      <c r="D32" s="32"/>
      <c r="E32" s="32"/>
      <c r="F32" s="32"/>
      <c r="G32" s="32"/>
    </row>
    <row r="33" spans="1:10" ht="15" customHeight="1" x14ac:dyDescent="0.2">
      <c r="A33" s="40" t="s">
        <v>7</v>
      </c>
      <c r="B33" s="1"/>
      <c r="C33" s="1"/>
      <c r="D33" s="1"/>
      <c r="E33" s="1"/>
      <c r="F33" s="1"/>
      <c r="G33" s="33"/>
      <c r="H33" s="13"/>
    </row>
    <row r="34" spans="1:10" ht="15" customHeight="1" x14ac:dyDescent="0.2">
      <c r="A34" s="34" t="s">
        <v>74</v>
      </c>
      <c r="B34" s="1"/>
      <c r="C34" s="1"/>
      <c r="D34" s="1"/>
      <c r="E34" s="1"/>
      <c r="F34" s="1"/>
      <c r="G34" s="33"/>
    </row>
    <row r="35" spans="1:10" ht="29.25" customHeight="1" x14ac:dyDescent="0.2">
      <c r="A35" s="125" t="s">
        <v>75</v>
      </c>
      <c r="B35" s="118"/>
      <c r="C35" s="118"/>
      <c r="D35" s="118"/>
      <c r="E35" s="118"/>
      <c r="F35" s="118"/>
      <c r="G35" s="89"/>
    </row>
    <row r="36" spans="1:10" ht="28.5" customHeight="1" x14ac:dyDescent="0.2">
      <c r="A36" s="118" t="s">
        <v>76</v>
      </c>
      <c r="B36" s="118"/>
      <c r="C36" s="118"/>
      <c r="D36" s="118"/>
      <c r="E36" s="118"/>
      <c r="F36" s="118"/>
      <c r="G36" s="89"/>
    </row>
    <row r="37" spans="1:10" ht="18.75" customHeight="1" x14ac:dyDescent="0.2">
      <c r="A37" s="35" t="s">
        <v>77</v>
      </c>
      <c r="B37" s="1"/>
      <c r="C37" s="1"/>
      <c r="D37" s="1"/>
      <c r="E37" s="1"/>
      <c r="F37" s="1"/>
      <c r="G37" s="33"/>
    </row>
    <row r="38" spans="1:10" ht="18.75" customHeight="1" x14ac:dyDescent="0.2">
      <c r="A38" s="35"/>
      <c r="B38" s="1"/>
      <c r="C38" s="1"/>
      <c r="D38" s="1"/>
      <c r="E38" s="1"/>
      <c r="F38" s="1"/>
      <c r="G38" s="33"/>
    </row>
    <row r="39" spans="1:10" ht="27.75" customHeight="1" x14ac:dyDescent="0.2">
      <c r="A39" s="125" t="s">
        <v>54</v>
      </c>
      <c r="B39" s="125"/>
      <c r="C39" s="125"/>
      <c r="D39" s="125"/>
      <c r="E39" s="125"/>
      <c r="F39" s="125"/>
      <c r="G39" s="90"/>
    </row>
    <row r="40" spans="1:10" x14ac:dyDescent="0.2">
      <c r="A40" s="36"/>
    </row>
    <row r="41" spans="1:10" x14ac:dyDescent="0.2">
      <c r="A41" s="36"/>
      <c r="B41" s="38"/>
      <c r="C41" s="38"/>
      <c r="D41" s="38"/>
      <c r="E41" s="38"/>
      <c r="F41" s="38"/>
      <c r="H41" s="38"/>
      <c r="I41" s="38"/>
      <c r="J41" s="38"/>
    </row>
    <row r="42" spans="1:10" x14ac:dyDescent="0.2">
      <c r="A42" s="39"/>
    </row>
  </sheetData>
  <mergeCells count="30">
    <mergeCell ref="A36:F36"/>
    <mergeCell ref="A39:F39"/>
    <mergeCell ref="E14:E15"/>
    <mergeCell ref="A31:F31"/>
    <mergeCell ref="D12:D15"/>
    <mergeCell ref="A12:A19"/>
    <mergeCell ref="B12:B15"/>
    <mergeCell ref="C12:C15"/>
    <mergeCell ref="B16:B19"/>
    <mergeCell ref="C16:C19"/>
    <mergeCell ref="D16:D19"/>
    <mergeCell ref="E12:E13"/>
    <mergeCell ref="E16:E17"/>
    <mergeCell ref="E18:E19"/>
    <mergeCell ref="A4:A11"/>
    <mergeCell ref="A1:F1"/>
    <mergeCell ref="A35:F35"/>
    <mergeCell ref="A20:A27"/>
    <mergeCell ref="B20:B23"/>
    <mergeCell ref="C20:C23"/>
    <mergeCell ref="E20:E21"/>
    <mergeCell ref="E22:E23"/>
    <mergeCell ref="B24:B27"/>
    <mergeCell ref="C24:C27"/>
    <mergeCell ref="E24:E25"/>
    <mergeCell ref="E26:E27"/>
    <mergeCell ref="D20:D23"/>
    <mergeCell ref="D24:D27"/>
    <mergeCell ref="A28:F28"/>
    <mergeCell ref="A29:F29"/>
  </mergeCells>
  <phoneticPr fontId="15" type="noConversion"/>
  <pageMargins left="0.70866141732283461" right="0.70866141732283461" top="0.3543307086614173" bottom="0.3543307086614173" header="0.11811023622047244" footer="0.11811023622047244"/>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A635B-4498-4CE6-927A-9CCF059C948D}">
  <dimension ref="A1:Q17"/>
  <sheetViews>
    <sheetView showGridLines="0" workbookViewId="0">
      <selection sqref="A1:Q1"/>
    </sheetView>
  </sheetViews>
  <sheetFormatPr defaultRowHeight="15" x14ac:dyDescent="0.25"/>
  <cols>
    <col min="1" max="1" width="19.5703125" customWidth="1"/>
    <col min="2" max="2" width="16.85546875" customWidth="1"/>
    <col min="3" max="3" width="17" customWidth="1"/>
    <col min="4" max="4" width="16.7109375" style="5" customWidth="1"/>
    <col min="5" max="17" width="11.140625" customWidth="1"/>
  </cols>
  <sheetData>
    <row r="1" spans="1:17" ht="18.75" x14ac:dyDescent="0.25">
      <c r="A1" s="124" t="s">
        <v>1</v>
      </c>
      <c r="B1" s="124"/>
      <c r="C1" s="124"/>
      <c r="D1" s="124"/>
      <c r="E1" s="124"/>
      <c r="F1" s="124"/>
      <c r="G1" s="124"/>
      <c r="H1" s="124"/>
      <c r="I1" s="124"/>
      <c r="J1" s="124"/>
      <c r="K1" s="124"/>
      <c r="L1" s="124"/>
      <c r="M1" s="124"/>
      <c r="N1" s="124"/>
      <c r="O1" s="124"/>
      <c r="P1" s="124"/>
      <c r="Q1" s="124"/>
    </row>
    <row r="2" spans="1:17" ht="16.5" thickBot="1" x14ac:dyDescent="0.3">
      <c r="A2" s="73" t="s">
        <v>81</v>
      </c>
      <c r="B2" s="73"/>
      <c r="C2" s="73"/>
      <c r="D2" s="111"/>
      <c r="E2" s="73"/>
      <c r="F2" s="73"/>
      <c r="G2" s="73"/>
      <c r="H2" s="73"/>
      <c r="I2" s="73"/>
      <c r="J2" s="73"/>
      <c r="K2" s="73"/>
      <c r="L2" s="73"/>
      <c r="M2" s="73"/>
      <c r="N2" s="73"/>
      <c r="O2" s="73"/>
      <c r="P2" s="73"/>
      <c r="Q2" s="73"/>
    </row>
    <row r="3" spans="1:17" x14ac:dyDescent="0.25">
      <c r="A3" s="42" t="s">
        <v>44</v>
      </c>
      <c r="B3" s="42" t="s">
        <v>31</v>
      </c>
      <c r="C3" s="104" t="s">
        <v>29</v>
      </c>
      <c r="D3" s="110" t="s">
        <v>28</v>
      </c>
      <c r="E3" s="43" t="s">
        <v>43</v>
      </c>
      <c r="F3" s="43" t="s">
        <v>42</v>
      </c>
      <c r="G3" s="43" t="s">
        <v>41</v>
      </c>
      <c r="H3" s="43" t="s">
        <v>40</v>
      </c>
      <c r="I3" s="43" t="s">
        <v>39</v>
      </c>
      <c r="J3" s="43" t="s">
        <v>38</v>
      </c>
      <c r="K3" s="43" t="s">
        <v>37</v>
      </c>
      <c r="L3" s="43" t="s">
        <v>36</v>
      </c>
      <c r="M3" s="43" t="s">
        <v>55</v>
      </c>
      <c r="N3" s="43" t="s">
        <v>56</v>
      </c>
      <c r="O3" s="43" t="s">
        <v>17</v>
      </c>
      <c r="P3" s="43" t="s">
        <v>72</v>
      </c>
      <c r="Q3" s="43" t="s">
        <v>79</v>
      </c>
    </row>
    <row r="4" spans="1:17" s="28" customFormat="1" x14ac:dyDescent="0.25">
      <c r="A4" s="149" t="s">
        <v>26</v>
      </c>
      <c r="B4" s="137" t="s">
        <v>35</v>
      </c>
      <c r="C4" s="137" t="s">
        <v>62</v>
      </c>
      <c r="D4" s="114" t="s">
        <v>15</v>
      </c>
      <c r="E4" s="105">
        <v>458568</v>
      </c>
      <c r="F4" s="105">
        <v>508309</v>
      </c>
      <c r="G4" s="105">
        <v>595629</v>
      </c>
      <c r="H4" s="105">
        <v>705843</v>
      </c>
      <c r="I4" s="105">
        <v>774768</v>
      </c>
      <c r="J4" s="105">
        <v>871290</v>
      </c>
      <c r="K4" s="105">
        <v>846377</v>
      </c>
      <c r="L4" s="105">
        <v>902941</v>
      </c>
      <c r="M4" s="105">
        <v>962284</v>
      </c>
      <c r="N4" s="105">
        <v>1076494</v>
      </c>
      <c r="O4" s="105">
        <v>1147020</v>
      </c>
      <c r="P4" s="105">
        <v>1076528</v>
      </c>
      <c r="Q4" s="105">
        <v>1118673</v>
      </c>
    </row>
    <row r="5" spans="1:17" s="28" customFormat="1" ht="30" x14ac:dyDescent="0.25">
      <c r="A5" s="126"/>
      <c r="B5" s="129"/>
      <c r="C5" s="130"/>
      <c r="D5" s="115" t="s">
        <v>25</v>
      </c>
      <c r="E5" s="106">
        <v>669</v>
      </c>
      <c r="F5" s="106">
        <v>804</v>
      </c>
      <c r="G5" s="106">
        <v>909</v>
      </c>
      <c r="H5" s="106">
        <v>939</v>
      </c>
      <c r="I5" s="106">
        <v>1010</v>
      </c>
      <c r="J5" s="106">
        <v>1113</v>
      </c>
      <c r="K5" s="106">
        <v>1060</v>
      </c>
      <c r="L5" s="106">
        <v>1110</v>
      </c>
      <c r="M5" s="106">
        <v>1160</v>
      </c>
      <c r="N5" s="106">
        <v>1273</v>
      </c>
      <c r="O5" s="106">
        <v>1330</v>
      </c>
      <c r="P5" s="106">
        <v>1225</v>
      </c>
      <c r="Q5" s="106">
        <v>1248</v>
      </c>
    </row>
    <row r="6" spans="1:17" s="28" customFormat="1" x14ac:dyDescent="0.25">
      <c r="A6" s="126"/>
      <c r="B6" s="129"/>
      <c r="C6" s="137" t="s">
        <v>16</v>
      </c>
      <c r="D6" s="44" t="s">
        <v>15</v>
      </c>
      <c r="E6" s="107">
        <v>5909578</v>
      </c>
      <c r="F6" s="107">
        <v>4436382</v>
      </c>
      <c r="G6" s="107">
        <v>5049066</v>
      </c>
      <c r="H6" s="107">
        <v>7206126</v>
      </c>
      <c r="I6" s="107">
        <v>7342109</v>
      </c>
      <c r="J6" s="107">
        <v>7880059</v>
      </c>
      <c r="K6" s="107">
        <v>7591564</v>
      </c>
      <c r="L6" s="107">
        <v>8115655</v>
      </c>
      <c r="M6" s="107">
        <v>8235261</v>
      </c>
      <c r="N6" s="107">
        <v>8457166</v>
      </c>
      <c r="O6" s="107">
        <v>8603205</v>
      </c>
      <c r="P6" s="107">
        <v>8065624</v>
      </c>
      <c r="Q6" s="107">
        <v>8125739</v>
      </c>
    </row>
    <row r="7" spans="1:17" s="28" customFormat="1" ht="30" x14ac:dyDescent="0.25">
      <c r="A7" s="128"/>
      <c r="B7" s="130"/>
      <c r="C7" s="130"/>
      <c r="D7" s="115" t="s">
        <v>25</v>
      </c>
      <c r="E7" s="108">
        <v>256</v>
      </c>
      <c r="F7" s="108">
        <v>266</v>
      </c>
      <c r="G7" s="108">
        <v>298</v>
      </c>
      <c r="H7" s="108">
        <v>322</v>
      </c>
      <c r="I7" s="108">
        <v>323</v>
      </c>
      <c r="J7" s="108">
        <v>342</v>
      </c>
      <c r="K7" s="108">
        <v>325</v>
      </c>
      <c r="L7" s="108">
        <v>341</v>
      </c>
      <c r="M7" s="108">
        <v>341</v>
      </c>
      <c r="N7" s="109">
        <v>345</v>
      </c>
      <c r="O7" s="109">
        <v>347</v>
      </c>
      <c r="P7" s="109">
        <v>325</v>
      </c>
      <c r="Q7" s="109">
        <v>324</v>
      </c>
    </row>
    <row r="8" spans="1:17" s="28" customFormat="1" x14ac:dyDescent="0.25">
      <c r="A8" s="150" t="s">
        <v>24</v>
      </c>
      <c r="B8" s="133" t="s">
        <v>23</v>
      </c>
      <c r="C8" s="152" t="s">
        <v>62</v>
      </c>
      <c r="D8" s="114" t="s">
        <v>15</v>
      </c>
      <c r="E8" s="81">
        <v>121</v>
      </c>
      <c r="F8" s="81">
        <v>230</v>
      </c>
      <c r="G8" s="81">
        <v>228</v>
      </c>
      <c r="H8" s="81">
        <v>275</v>
      </c>
      <c r="I8" s="81">
        <v>355</v>
      </c>
      <c r="J8" s="81">
        <v>391</v>
      </c>
      <c r="K8" s="81">
        <v>370</v>
      </c>
      <c r="L8" s="81">
        <v>442</v>
      </c>
      <c r="M8" s="81">
        <v>524</v>
      </c>
      <c r="N8" s="81">
        <v>645</v>
      </c>
      <c r="O8" s="81">
        <v>658</v>
      </c>
      <c r="P8" s="81">
        <v>807</v>
      </c>
      <c r="Q8" s="81">
        <v>917</v>
      </c>
    </row>
    <row r="9" spans="1:17" s="28" customFormat="1" ht="30" x14ac:dyDescent="0.25">
      <c r="A9" s="150"/>
      <c r="B9" s="133"/>
      <c r="C9" s="134"/>
      <c r="D9" s="115" t="s">
        <v>14</v>
      </c>
      <c r="E9" s="83">
        <v>2</v>
      </c>
      <c r="F9" s="83">
        <v>4</v>
      </c>
      <c r="G9" s="83">
        <v>4</v>
      </c>
      <c r="H9" s="83">
        <v>4</v>
      </c>
      <c r="I9" s="83">
        <v>6</v>
      </c>
      <c r="J9" s="83">
        <v>6</v>
      </c>
      <c r="K9" s="83">
        <v>6</v>
      </c>
      <c r="L9" s="83">
        <v>6</v>
      </c>
      <c r="M9" s="83">
        <v>8</v>
      </c>
      <c r="N9" s="83">
        <v>8</v>
      </c>
      <c r="O9" s="83">
        <v>8</v>
      </c>
      <c r="P9" s="83">
        <v>10</v>
      </c>
      <c r="Q9" s="83">
        <v>11</v>
      </c>
    </row>
    <row r="10" spans="1:17" s="28" customFormat="1" x14ac:dyDescent="0.25">
      <c r="A10" s="150"/>
      <c r="B10" s="133"/>
      <c r="C10" s="133" t="s">
        <v>16</v>
      </c>
      <c r="D10" s="44" t="s">
        <v>15</v>
      </c>
      <c r="E10" s="82">
        <v>3969</v>
      </c>
      <c r="F10" s="82">
        <v>5275</v>
      </c>
      <c r="G10" s="82">
        <v>6114</v>
      </c>
      <c r="H10" s="82">
        <v>6468</v>
      </c>
      <c r="I10" s="82">
        <v>7157</v>
      </c>
      <c r="J10" s="82">
        <v>7021</v>
      </c>
      <c r="K10" s="82">
        <v>6644</v>
      </c>
      <c r="L10" s="82">
        <v>7009</v>
      </c>
      <c r="M10" s="82">
        <v>7275</v>
      </c>
      <c r="N10" s="82">
        <v>7406</v>
      </c>
      <c r="O10" s="82">
        <v>8089</v>
      </c>
      <c r="P10" s="82">
        <v>7967</v>
      </c>
      <c r="Q10" s="82">
        <v>7972</v>
      </c>
    </row>
    <row r="11" spans="1:17" s="28" customFormat="1" ht="30.75" thickBot="1" x14ac:dyDescent="0.3">
      <c r="A11" s="151"/>
      <c r="B11" s="136"/>
      <c r="C11" s="136"/>
      <c r="D11" s="113" t="s">
        <v>14</v>
      </c>
      <c r="E11" s="84">
        <v>2</v>
      </c>
      <c r="F11" s="84">
        <v>2</v>
      </c>
      <c r="G11" s="84">
        <v>3</v>
      </c>
      <c r="H11" s="84">
        <v>3</v>
      </c>
      <c r="I11" s="84">
        <v>3</v>
      </c>
      <c r="J11" s="84">
        <v>3</v>
      </c>
      <c r="K11" s="84">
        <v>3</v>
      </c>
      <c r="L11" s="84">
        <v>3</v>
      </c>
      <c r="M11" s="84">
        <v>3</v>
      </c>
      <c r="N11" s="84">
        <v>3</v>
      </c>
      <c r="O11" s="84">
        <v>3</v>
      </c>
      <c r="P11" s="84">
        <v>3</v>
      </c>
      <c r="Q11" s="84">
        <v>3</v>
      </c>
    </row>
    <row r="12" spans="1:17" x14ac:dyDescent="0.25">
      <c r="A12" s="44"/>
      <c r="B12" s="28"/>
      <c r="C12" s="28"/>
      <c r="E12" s="45"/>
      <c r="F12" s="45"/>
      <c r="G12" s="45"/>
      <c r="H12" s="45"/>
      <c r="I12" s="45"/>
      <c r="J12" s="45"/>
      <c r="K12" s="45"/>
      <c r="L12" s="45"/>
      <c r="M12" s="46"/>
      <c r="N12" s="46"/>
      <c r="O12" s="46"/>
      <c r="P12" s="46"/>
      <c r="Q12" s="46"/>
    </row>
    <row r="13" spans="1:17" x14ac:dyDescent="0.25">
      <c r="A13" s="112" t="s">
        <v>7</v>
      </c>
      <c r="B13" s="1"/>
      <c r="C13" s="1"/>
      <c r="D13" s="32"/>
      <c r="E13" s="1"/>
      <c r="F13" s="1"/>
      <c r="G13" s="1"/>
      <c r="H13" s="1"/>
      <c r="I13" s="1"/>
      <c r="J13" s="1"/>
      <c r="K13" s="1"/>
      <c r="L13" s="1"/>
      <c r="M13" s="1"/>
    </row>
    <row r="14" spans="1:17" ht="24.75" customHeight="1" x14ac:dyDescent="0.25">
      <c r="A14" s="139" t="s">
        <v>82</v>
      </c>
      <c r="B14" s="139"/>
      <c r="C14" s="139"/>
      <c r="D14" s="139"/>
      <c r="E14" s="139"/>
      <c r="F14" s="139"/>
      <c r="G14" s="139"/>
      <c r="H14" s="139"/>
      <c r="I14" s="139"/>
      <c r="J14" s="139"/>
      <c r="K14" s="139"/>
      <c r="L14" s="139"/>
      <c r="M14" s="139"/>
    </row>
    <row r="15" spans="1:17" ht="42.75" customHeight="1" x14ac:dyDescent="0.25">
      <c r="A15" s="139" t="s">
        <v>34</v>
      </c>
      <c r="B15" s="139"/>
      <c r="C15" s="139"/>
      <c r="D15" s="139"/>
      <c r="E15" s="139"/>
      <c r="F15" s="139"/>
      <c r="G15" s="139"/>
      <c r="H15" s="139"/>
      <c r="I15" s="139"/>
      <c r="J15" s="139"/>
      <c r="K15" s="139"/>
      <c r="L15" s="139"/>
      <c r="M15" s="139"/>
    </row>
    <row r="16" spans="1:17" x14ac:dyDescent="0.25">
      <c r="A16" s="32"/>
      <c r="B16" s="32"/>
      <c r="C16" s="32"/>
      <c r="D16" s="32"/>
      <c r="E16" s="32"/>
      <c r="F16" s="32"/>
      <c r="G16" s="32"/>
      <c r="H16" s="32"/>
      <c r="I16" s="32"/>
      <c r="J16" s="32"/>
      <c r="K16" s="32"/>
      <c r="L16" s="32"/>
      <c r="M16" s="32"/>
    </row>
    <row r="17" spans="1:17" x14ac:dyDescent="0.25">
      <c r="A17" s="1" t="s">
        <v>57</v>
      </c>
      <c r="B17" s="1"/>
      <c r="C17" s="12"/>
      <c r="D17" s="32"/>
      <c r="E17" s="1"/>
      <c r="F17" s="1"/>
      <c r="G17" s="1"/>
      <c r="H17" s="1"/>
      <c r="I17" s="1"/>
      <c r="J17" s="1"/>
      <c r="K17" s="1"/>
      <c r="L17" s="1"/>
      <c r="M17" s="33"/>
      <c r="N17" s="37"/>
      <c r="O17" s="37"/>
      <c r="P17" s="47"/>
      <c r="Q17" s="47"/>
    </row>
  </sheetData>
  <mergeCells count="11">
    <mergeCell ref="A14:M14"/>
    <mergeCell ref="A15:M15"/>
    <mergeCell ref="A1:Q1"/>
    <mergeCell ref="A4:A7"/>
    <mergeCell ref="B4:B7"/>
    <mergeCell ref="C4:C5"/>
    <mergeCell ref="C6:C7"/>
    <mergeCell ref="A8:A11"/>
    <mergeCell ref="B8:B11"/>
    <mergeCell ref="C8:C9"/>
    <mergeCell ref="C10:C1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29BA4E4B7DC32442869AB2C52318B334" ma:contentTypeVersion="1" ma:contentTypeDescription="AIHW Project Document" ma:contentTypeScope="" ma:versionID="0c1590100060dd043b62d4bd0db6c1e3">
  <xsd:schema xmlns:xsd="http://www.w3.org/2001/XMLSchema" xmlns:xs="http://www.w3.org/2001/XMLSchema" xmlns:p="http://schemas.microsoft.com/office/2006/metadata/properties" xmlns:ns2="080f3e18-a84c-4bb3-985d-08c0592b7004" targetNamespace="http://schemas.microsoft.com/office/2006/metadata/properties" ma:root="true" ma:fieldsID="6894a9a9d24895179af089d72c3d3380" ns2:_="">
    <xsd:import namespace="080f3e18-a84c-4bb3-985d-08c0592b70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f3e18-a84c-4bb3-985d-08c0592b70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0719522d-200a-4f72-9cae-6166aeec05d4}" ma:internalName="AIHW_PPR_ProjectCategoryLookup" ma:showField="Title" ma:web="{080f3e18-a84c-4bb3-985d-08c0592b70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080f3e18-a84c-4bb3-985d-08c0592b7004"/>
  </documentManagement>
</p:properties>
</file>

<file path=customXml/itemProps1.xml><?xml version="1.0" encoding="utf-8"?>
<ds:datastoreItem xmlns:ds="http://schemas.openxmlformats.org/officeDocument/2006/customXml" ds:itemID="{1EEC7606-49DD-4F71-BC3B-72775ECECB7D}"/>
</file>

<file path=customXml/itemProps2.xml><?xml version="1.0" encoding="utf-8"?>
<ds:datastoreItem xmlns:ds="http://schemas.openxmlformats.org/officeDocument/2006/customXml" ds:itemID="{75291D6D-5AE2-4B19-A30F-9E969F079371}"/>
</file>

<file path=customXml/itemProps3.xml><?xml version="1.0" encoding="utf-8"?>
<ds:datastoreItem xmlns:ds="http://schemas.openxmlformats.org/officeDocument/2006/customXml" ds:itemID="{25959225-B567-4E06-9AD7-66F53E8A16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Explanatory notes</vt:lpstr>
      <vt:lpstr>S.1</vt:lpstr>
      <vt:lpstr>S.2</vt:lpstr>
      <vt:lpstr>S.3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2025-06-03T06:15:31Z</dcterms:created>
  <dcterms:modified xsi:type="dcterms:W3CDTF">2025-06-03T06:15:44Z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0x010100B4A1F787F0C441AC878A307E051D262E0029BA4E4B7DC32442869AB2C52318B334</vt:lpwstr>
  </property>
</Properties>
</file>